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/>
  </bookViews>
  <sheets>
    <sheet name="Info" sheetId="1" r:id="rId1"/>
    <sheet name="Ct1" sheetId="92" state="hidden" r:id="rId2"/>
    <sheet name="A" sheetId="121" r:id="rId3"/>
    <sheet name="B" sheetId="122" r:id="rId4"/>
    <sheet name="C" sheetId="123" r:id="rId5"/>
    <sheet name="Info2" sheetId="81" r:id="rId6"/>
    <sheet name="Ct2" sheetId="93" state="hidden" r:id="rId7"/>
    <sheet name="Ct3" sheetId="94" state="hidden" r:id="rId8"/>
    <sheet name="AA" sheetId="125" r:id="rId9"/>
    <sheet name="BB" sheetId="126" r:id="rId10"/>
    <sheet name="CC" sheetId="127" r:id="rId11"/>
    <sheet name="Info3" sheetId="124" r:id="rId12"/>
    <sheet name="Gold" sheetId="91" r:id="rId13"/>
    <sheet name="Silver" sheetId="105" r:id="rId14"/>
    <sheet name="Sheet11" sheetId="47" state="hidden" r:id="rId15"/>
    <sheet name="Sheet2" sheetId="48" state="hidden" r:id="rId16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Info!$A$5:$H$36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Info!$A$15:$H$36</definedName>
    <definedName name="Info3">Info!$A$5:$H$36</definedName>
    <definedName name="Info4">Info!$A$5:$H$36</definedName>
    <definedName name="Info5">Info!$A$5:$H$36</definedName>
    <definedName name="Info9">Info!$A$5:$H$36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U29" i="123" l="1"/>
  <c r="U28" i="123"/>
  <c r="U27" i="123"/>
  <c r="U29" i="122"/>
  <c r="U28" i="122"/>
  <c r="U27" i="122"/>
  <c r="U29" i="121"/>
  <c r="U28" i="121"/>
  <c r="U29" i="127"/>
  <c r="U28" i="127"/>
  <c r="U27" i="127"/>
  <c r="Z24" i="127"/>
  <c r="Y24" i="127"/>
  <c r="W24" i="127"/>
  <c r="O24" i="127"/>
  <c r="N24" i="127"/>
  <c r="K24" i="127"/>
  <c r="J24" i="127"/>
  <c r="G24" i="127"/>
  <c r="F24" i="127"/>
  <c r="AA22" i="127"/>
  <c r="X22" i="127"/>
  <c r="W22" i="127"/>
  <c r="P22" i="127"/>
  <c r="M22" i="127"/>
  <c r="L22" i="127"/>
  <c r="I22" i="127"/>
  <c r="H22" i="127"/>
  <c r="E22" i="127"/>
  <c r="AA21" i="127"/>
  <c r="X21" i="127"/>
  <c r="W21" i="127"/>
  <c r="P21" i="127"/>
  <c r="M21" i="127"/>
  <c r="L21" i="127"/>
  <c r="I21" i="127"/>
  <c r="H21" i="127"/>
  <c r="E21" i="127"/>
  <c r="AA20" i="127"/>
  <c r="X20" i="127"/>
  <c r="W20" i="127"/>
  <c r="P20" i="127"/>
  <c r="M20" i="127"/>
  <c r="L20" i="127"/>
  <c r="I20" i="127"/>
  <c r="H20" i="127"/>
  <c r="E20" i="127"/>
  <c r="AA19" i="127"/>
  <c r="X19" i="127"/>
  <c r="W19" i="127"/>
  <c r="P19" i="127"/>
  <c r="M19" i="127"/>
  <c r="L19" i="127"/>
  <c r="K23" i="127" s="1"/>
  <c r="I19" i="127"/>
  <c r="H19" i="127"/>
  <c r="E19" i="127"/>
  <c r="AA18" i="127"/>
  <c r="Z23" i="127" s="1"/>
  <c r="X18" i="127"/>
  <c r="Y23" i="127" s="1"/>
  <c r="X24" i="127" s="1"/>
  <c r="W18" i="127"/>
  <c r="P18" i="127"/>
  <c r="O23" i="127" s="1"/>
  <c r="M18" i="127"/>
  <c r="N23" i="127" s="1"/>
  <c r="M24" i="127" s="1"/>
  <c r="L18" i="127"/>
  <c r="I18" i="127"/>
  <c r="J23" i="127" s="1"/>
  <c r="H18" i="127"/>
  <c r="G23" i="127" s="1"/>
  <c r="E18" i="127"/>
  <c r="F23" i="127" s="1"/>
  <c r="O12" i="127"/>
  <c r="B12" i="127"/>
  <c r="O11" i="127"/>
  <c r="O10" i="127"/>
  <c r="O9" i="127"/>
  <c r="C3" i="127"/>
  <c r="C2" i="127"/>
  <c r="B1" i="127"/>
  <c r="U29" i="126"/>
  <c r="U28" i="126"/>
  <c r="U27" i="126"/>
  <c r="Z24" i="126"/>
  <c r="Y24" i="126"/>
  <c r="W24" i="126"/>
  <c r="O24" i="126"/>
  <c r="N24" i="126"/>
  <c r="K24" i="126"/>
  <c r="J24" i="126"/>
  <c r="G24" i="126"/>
  <c r="F24" i="126"/>
  <c r="AA22" i="126"/>
  <c r="X22" i="126"/>
  <c r="W22" i="126"/>
  <c r="P22" i="126"/>
  <c r="M22" i="126"/>
  <c r="L22" i="126"/>
  <c r="I22" i="126"/>
  <c r="H22" i="126"/>
  <c r="E22" i="126"/>
  <c r="AA21" i="126"/>
  <c r="X21" i="126"/>
  <c r="W21" i="126"/>
  <c r="P21" i="126"/>
  <c r="M21" i="126"/>
  <c r="L21" i="126"/>
  <c r="I21" i="126"/>
  <c r="H21" i="126"/>
  <c r="E21" i="126"/>
  <c r="AA20" i="126"/>
  <c r="X20" i="126"/>
  <c r="W20" i="126"/>
  <c r="P20" i="126"/>
  <c r="M20" i="126"/>
  <c r="L20" i="126"/>
  <c r="I20" i="126"/>
  <c r="H20" i="126"/>
  <c r="E20" i="126"/>
  <c r="AA19" i="126"/>
  <c r="X19" i="126"/>
  <c r="W19" i="126"/>
  <c r="P19" i="126"/>
  <c r="M19" i="126"/>
  <c r="N23" i="126" s="1"/>
  <c r="L19" i="126"/>
  <c r="I19" i="126"/>
  <c r="H19" i="126"/>
  <c r="E19" i="126"/>
  <c r="F23" i="126" s="1"/>
  <c r="AA18" i="126"/>
  <c r="Z23" i="126" s="1"/>
  <c r="AA24" i="126" s="1"/>
  <c r="X18" i="126"/>
  <c r="Y23" i="126" s="1"/>
  <c r="W18" i="126"/>
  <c r="P18" i="126"/>
  <c r="O23" i="126" s="1"/>
  <c r="P24" i="126" s="1"/>
  <c r="M18" i="126"/>
  <c r="L18" i="126"/>
  <c r="K23" i="126" s="1"/>
  <c r="I18" i="126"/>
  <c r="J23" i="126" s="1"/>
  <c r="H18" i="126"/>
  <c r="G23" i="126" s="1"/>
  <c r="E18" i="126"/>
  <c r="O12" i="126"/>
  <c r="B12" i="126"/>
  <c r="O11" i="126"/>
  <c r="O10" i="126"/>
  <c r="O9" i="126"/>
  <c r="C3" i="126"/>
  <c r="C2" i="126"/>
  <c r="B1" i="126"/>
  <c r="U29" i="125"/>
  <c r="U28" i="125"/>
  <c r="U27" i="125"/>
  <c r="Z24" i="125"/>
  <c r="Y24" i="125"/>
  <c r="W24" i="125"/>
  <c r="O24" i="125"/>
  <c r="N24" i="125"/>
  <c r="K24" i="125"/>
  <c r="J24" i="125"/>
  <c r="G24" i="125"/>
  <c r="F24" i="125"/>
  <c r="AA22" i="125"/>
  <c r="X22" i="125"/>
  <c r="W22" i="125"/>
  <c r="P22" i="125"/>
  <c r="M22" i="125"/>
  <c r="L22" i="125"/>
  <c r="I22" i="125"/>
  <c r="H22" i="125"/>
  <c r="E22" i="125"/>
  <c r="AA21" i="125"/>
  <c r="X21" i="125"/>
  <c r="W21" i="125"/>
  <c r="P21" i="125"/>
  <c r="M21" i="125"/>
  <c r="L21" i="125"/>
  <c r="I21" i="125"/>
  <c r="H21" i="125"/>
  <c r="E21" i="125"/>
  <c r="AA20" i="125"/>
  <c r="X20" i="125"/>
  <c r="W20" i="125"/>
  <c r="P20" i="125"/>
  <c r="M20" i="125"/>
  <c r="L20" i="125"/>
  <c r="I20" i="125"/>
  <c r="H20" i="125"/>
  <c r="E20" i="125"/>
  <c r="AA19" i="125"/>
  <c r="X19" i="125"/>
  <c r="W19" i="125"/>
  <c r="P19" i="125"/>
  <c r="M19" i="125"/>
  <c r="L19" i="125"/>
  <c r="K23" i="125" s="1"/>
  <c r="I19" i="125"/>
  <c r="H19" i="125"/>
  <c r="E19" i="125"/>
  <c r="AA18" i="125"/>
  <c r="Z23" i="125" s="1"/>
  <c r="AA24" i="125" s="1"/>
  <c r="X18" i="125"/>
  <c r="Y23" i="125" s="1"/>
  <c r="W18" i="125"/>
  <c r="P18" i="125"/>
  <c r="O23" i="125" s="1"/>
  <c r="M18" i="125"/>
  <c r="N23" i="125" s="1"/>
  <c r="M24" i="125" s="1"/>
  <c r="L18" i="125"/>
  <c r="I18" i="125"/>
  <c r="J23" i="125" s="1"/>
  <c r="H18" i="125"/>
  <c r="G23" i="125" s="1"/>
  <c r="E18" i="125"/>
  <c r="F23" i="125" s="1"/>
  <c r="O12" i="125"/>
  <c r="B12" i="125"/>
  <c r="O11" i="125"/>
  <c r="O10" i="125"/>
  <c r="O9" i="125"/>
  <c r="C3" i="125"/>
  <c r="C2" i="125"/>
  <c r="B1" i="125"/>
  <c r="J9" i="127" l="1"/>
  <c r="N9" i="127" s="1"/>
  <c r="K11" i="127"/>
  <c r="E24" i="127"/>
  <c r="AA24" i="127"/>
  <c r="K10" i="127"/>
  <c r="L24" i="127"/>
  <c r="J12" i="127"/>
  <c r="J11" i="127"/>
  <c r="N11" i="127" s="1"/>
  <c r="H24" i="127"/>
  <c r="K9" i="127"/>
  <c r="P24" i="127"/>
  <c r="K12" i="127"/>
  <c r="J10" i="127"/>
  <c r="N10" i="127" s="1"/>
  <c r="I24" i="127"/>
  <c r="H24" i="126"/>
  <c r="K9" i="126"/>
  <c r="J11" i="126"/>
  <c r="J9" i="126"/>
  <c r="N9" i="126" s="1"/>
  <c r="K11" i="126"/>
  <c r="E24" i="126"/>
  <c r="M24" i="126"/>
  <c r="J10" i="126"/>
  <c r="K12" i="126"/>
  <c r="I24" i="126"/>
  <c r="L24" i="126"/>
  <c r="J12" i="126"/>
  <c r="K10" i="126"/>
  <c r="X24" i="126"/>
  <c r="J9" i="125"/>
  <c r="K11" i="125"/>
  <c r="E24" i="125"/>
  <c r="K10" i="125"/>
  <c r="L24" i="125"/>
  <c r="J12" i="125"/>
  <c r="J11" i="125"/>
  <c r="N11" i="125" s="1"/>
  <c r="H24" i="125"/>
  <c r="K9" i="125"/>
  <c r="P24" i="125"/>
  <c r="J10" i="125"/>
  <c r="I24" i="125"/>
  <c r="K12" i="125"/>
  <c r="X24" i="125"/>
  <c r="B3" i="91"/>
  <c r="B11" i="123"/>
  <c r="D7" i="81" s="1"/>
  <c r="B11" i="122"/>
  <c r="D6" i="81" s="1"/>
  <c r="A12" i="91"/>
  <c r="B9" i="123"/>
  <c r="B7" i="81" s="1"/>
  <c r="E76" i="93" s="1"/>
  <c r="B10" i="122"/>
  <c r="C6" i="81" s="1"/>
  <c r="B10" i="125" s="1"/>
  <c r="C5" i="124" s="1"/>
  <c r="B10" i="123"/>
  <c r="C7" i="81" s="1"/>
  <c r="B11" i="121"/>
  <c r="D5" i="81" s="1"/>
  <c r="A22" i="91"/>
  <c r="B10" i="121"/>
  <c r="C5" i="81" s="1"/>
  <c r="U27" i="121"/>
  <c r="B9" i="121"/>
  <c r="B5" i="81" s="1"/>
  <c r="AA18" i="123"/>
  <c r="AA19" i="123"/>
  <c r="AA20" i="123"/>
  <c r="AA21" i="123"/>
  <c r="Z23" i="123" s="1"/>
  <c r="AA22" i="123"/>
  <c r="X18" i="123"/>
  <c r="X19" i="123"/>
  <c r="X20" i="123"/>
  <c r="X21" i="123"/>
  <c r="X22" i="123"/>
  <c r="Y23" i="123"/>
  <c r="Z24" i="123"/>
  <c r="Y24" i="123"/>
  <c r="W24" i="123"/>
  <c r="P18" i="123"/>
  <c r="P19" i="123"/>
  <c r="P20" i="123"/>
  <c r="P21" i="123"/>
  <c r="O23" i="123" s="1"/>
  <c r="P22" i="123"/>
  <c r="M18" i="123"/>
  <c r="M19" i="123"/>
  <c r="M20" i="123"/>
  <c r="M21" i="123"/>
  <c r="M22" i="123"/>
  <c r="N23" i="123"/>
  <c r="O24" i="123"/>
  <c r="N24" i="123"/>
  <c r="L18" i="123"/>
  <c r="L19" i="123"/>
  <c r="L20" i="123"/>
  <c r="L21" i="123"/>
  <c r="K23" i="123" s="1"/>
  <c r="L22" i="123"/>
  <c r="I18" i="123"/>
  <c r="I19" i="123"/>
  <c r="I20" i="123"/>
  <c r="I21" i="123"/>
  <c r="I22" i="123"/>
  <c r="J23" i="123"/>
  <c r="K24" i="123"/>
  <c r="J24" i="123"/>
  <c r="H18" i="123"/>
  <c r="H19" i="123"/>
  <c r="H20" i="123"/>
  <c r="H21" i="123"/>
  <c r="G23" i="123" s="1"/>
  <c r="H22" i="123"/>
  <c r="E18" i="123"/>
  <c r="E19" i="123"/>
  <c r="E20" i="123"/>
  <c r="E21" i="123"/>
  <c r="E22" i="123"/>
  <c r="F23" i="123"/>
  <c r="K11" i="123" s="1"/>
  <c r="G24" i="123"/>
  <c r="F24" i="123"/>
  <c r="O9" i="123" s="1"/>
  <c r="W22" i="123"/>
  <c r="W21" i="123"/>
  <c r="W20" i="123"/>
  <c r="W19" i="123"/>
  <c r="W18" i="123"/>
  <c r="O12" i="123"/>
  <c r="K12" i="123"/>
  <c r="B12" i="123"/>
  <c r="O11" i="123"/>
  <c r="O10" i="123"/>
  <c r="C3" i="123"/>
  <c r="C2" i="123"/>
  <c r="B1" i="123"/>
  <c r="B9" i="122"/>
  <c r="B6" i="81" s="1"/>
  <c r="AA18" i="122"/>
  <c r="AA19" i="122"/>
  <c r="AA20" i="122"/>
  <c r="AA21" i="122"/>
  <c r="AA22" i="122"/>
  <c r="Z23" i="122"/>
  <c r="X18" i="122"/>
  <c r="X19" i="122"/>
  <c r="X20" i="122"/>
  <c r="X21" i="122"/>
  <c r="Y23" i="122" s="1"/>
  <c r="X24" i="122" s="1"/>
  <c r="X22" i="122"/>
  <c r="Z24" i="122"/>
  <c r="Y24" i="122"/>
  <c r="W24" i="122"/>
  <c r="P18" i="122"/>
  <c r="P19" i="122"/>
  <c r="P20" i="122"/>
  <c r="P21" i="122"/>
  <c r="O23" i="122" s="1"/>
  <c r="P22" i="122"/>
  <c r="M18" i="122"/>
  <c r="M19" i="122"/>
  <c r="M20" i="122"/>
  <c r="M21" i="122"/>
  <c r="M22" i="122"/>
  <c r="N23" i="122"/>
  <c r="O24" i="122"/>
  <c r="N24" i="122"/>
  <c r="L18" i="122"/>
  <c r="L19" i="122"/>
  <c r="L20" i="122"/>
  <c r="L21" i="122"/>
  <c r="K23" i="122" s="1"/>
  <c r="L22" i="122"/>
  <c r="I18" i="122"/>
  <c r="I19" i="122"/>
  <c r="I20" i="122"/>
  <c r="I21" i="122"/>
  <c r="I22" i="122"/>
  <c r="J23" i="122"/>
  <c r="K24" i="122"/>
  <c r="J24" i="122"/>
  <c r="H18" i="122"/>
  <c r="H19" i="122"/>
  <c r="H20" i="122"/>
  <c r="H21" i="122"/>
  <c r="G23" i="122" s="1"/>
  <c r="H22" i="122"/>
  <c r="E18" i="122"/>
  <c r="E19" i="122"/>
  <c r="E20" i="122"/>
  <c r="E21" i="122"/>
  <c r="E22" i="122"/>
  <c r="F23" i="122"/>
  <c r="J9" i="122" s="1"/>
  <c r="G24" i="122"/>
  <c r="F24" i="122"/>
  <c r="W22" i="122"/>
  <c r="W21" i="122"/>
  <c r="W20" i="122"/>
  <c r="W19" i="122"/>
  <c r="W18" i="122"/>
  <c r="O12" i="122"/>
  <c r="K12" i="122"/>
  <c r="B12" i="122"/>
  <c r="O11" i="122"/>
  <c r="O10" i="122"/>
  <c r="O9" i="122"/>
  <c r="C3" i="122"/>
  <c r="C2" i="122"/>
  <c r="B1" i="122"/>
  <c r="AA18" i="121"/>
  <c r="AA19" i="121"/>
  <c r="AA20" i="121"/>
  <c r="AA21" i="121"/>
  <c r="AA22" i="121"/>
  <c r="Z23" i="121"/>
  <c r="X18" i="121"/>
  <c r="X19" i="121"/>
  <c r="X20" i="121"/>
  <c r="X21" i="121"/>
  <c r="Y23" i="121" s="1"/>
  <c r="X24" i="121" s="1"/>
  <c r="X22" i="121"/>
  <c r="Z24" i="121"/>
  <c r="Y24" i="121"/>
  <c r="W24" i="121"/>
  <c r="P18" i="121"/>
  <c r="P19" i="121"/>
  <c r="P20" i="121"/>
  <c r="P21" i="121"/>
  <c r="O23" i="121" s="1"/>
  <c r="P22" i="121"/>
  <c r="M18" i="121"/>
  <c r="M19" i="121"/>
  <c r="M20" i="121"/>
  <c r="M21" i="121"/>
  <c r="M22" i="121"/>
  <c r="N23" i="121"/>
  <c r="O24" i="121"/>
  <c r="N24" i="121"/>
  <c r="L18" i="121"/>
  <c r="L19" i="121"/>
  <c r="L20" i="121"/>
  <c r="L21" i="121"/>
  <c r="K23" i="121" s="1"/>
  <c r="L22" i="121"/>
  <c r="I18" i="121"/>
  <c r="I19" i="121"/>
  <c r="I20" i="121"/>
  <c r="I21" i="121"/>
  <c r="I22" i="121"/>
  <c r="J23" i="121"/>
  <c r="K24" i="121"/>
  <c r="J24" i="121"/>
  <c r="H18" i="121"/>
  <c r="H19" i="121"/>
  <c r="H20" i="121"/>
  <c r="H21" i="121"/>
  <c r="G23" i="121" s="1"/>
  <c r="H22" i="121"/>
  <c r="E18" i="121"/>
  <c r="E19" i="121"/>
  <c r="E20" i="121"/>
  <c r="E21" i="121"/>
  <c r="E22" i="121"/>
  <c r="F23" i="121"/>
  <c r="J9" i="121" s="1"/>
  <c r="G24" i="121"/>
  <c r="F24" i="121"/>
  <c r="W22" i="121"/>
  <c r="W21" i="121"/>
  <c r="W20" i="121"/>
  <c r="W19" i="121"/>
  <c r="W18" i="121"/>
  <c r="O12" i="121"/>
  <c r="K12" i="121"/>
  <c r="B12" i="121"/>
  <c r="O11" i="121"/>
  <c r="O10" i="121"/>
  <c r="O9" i="121"/>
  <c r="C3" i="121"/>
  <c r="C2" i="121"/>
  <c r="B1" i="121"/>
  <c r="E16" i="105"/>
  <c r="B12" i="105"/>
  <c r="I152" i="93"/>
  <c r="I182" i="93"/>
  <c r="D20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I144" i="93"/>
  <c r="L144" i="93"/>
  <c r="I165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4" i="91"/>
  <c r="D10" i="91"/>
  <c r="G15" i="91"/>
  <c r="B1" i="105"/>
  <c r="C4" i="105"/>
  <c r="C5" i="105"/>
  <c r="B1" i="47"/>
  <c r="K1" i="47"/>
  <c r="R1" i="47"/>
  <c r="K3" i="47"/>
  <c r="B9" i="47"/>
  <c r="B10" i="47"/>
  <c r="B11" i="47"/>
  <c r="E17" i="47"/>
  <c r="F22" i="47"/>
  <c r="H17" i="47"/>
  <c r="G22" i="47"/>
  <c r="I17" i="47"/>
  <c r="L17" i="47"/>
  <c r="M17" i="47"/>
  <c r="P17" i="47"/>
  <c r="E18" i="47"/>
  <c r="H18" i="47"/>
  <c r="I18" i="47"/>
  <c r="L18" i="47"/>
  <c r="K22" i="47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O22" i="47"/>
  <c r="F23" i="47"/>
  <c r="G23" i="47"/>
  <c r="O11" i="47"/>
  <c r="J23" i="47"/>
  <c r="O10" i="47"/>
  <c r="K23" i="47"/>
  <c r="N23" i="47"/>
  <c r="O9" i="47"/>
  <c r="O23" i="47"/>
  <c r="E18" i="48"/>
  <c r="H18" i="48"/>
  <c r="I18" i="48"/>
  <c r="J23" i="48"/>
  <c r="I23" i="48"/>
  <c r="L18" i="48"/>
  <c r="M18" i="48"/>
  <c r="P18" i="48"/>
  <c r="E19" i="48"/>
  <c r="H19" i="48"/>
  <c r="I19" i="48"/>
  <c r="L19" i="48"/>
  <c r="K23" i="48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O23" i="48"/>
  <c r="F24" i="48"/>
  <c r="O10" i="48"/>
  <c r="G24" i="48"/>
  <c r="O12" i="48"/>
  <c r="J24" i="48"/>
  <c r="O11" i="48"/>
  <c r="K24" i="48"/>
  <c r="N24" i="48"/>
  <c r="O24" i="48"/>
  <c r="J11" i="48"/>
  <c r="L97" i="93"/>
  <c r="L199" i="93"/>
  <c r="L169" i="93"/>
  <c r="I195" i="93"/>
  <c r="I8" i="93"/>
  <c r="I114" i="93"/>
  <c r="I93" i="93"/>
  <c r="I110" i="93"/>
  <c r="I12" i="93"/>
  <c r="L22" i="47"/>
  <c r="L23" i="48"/>
  <c r="J11" i="47"/>
  <c r="H22" i="47"/>
  <c r="K9" i="47"/>
  <c r="G38" i="93"/>
  <c r="L42" i="93"/>
  <c r="L21" i="93"/>
  <c r="E101" i="93"/>
  <c r="G23" i="48"/>
  <c r="I148" i="93"/>
  <c r="E22" i="47"/>
  <c r="E16" i="93"/>
  <c r="K12" i="48"/>
  <c r="N23" i="48"/>
  <c r="M23" i="48"/>
  <c r="G140" i="93"/>
  <c r="L123" i="93"/>
  <c r="E203" i="93"/>
  <c r="J10" i="48"/>
  <c r="N22" i="47"/>
  <c r="M22" i="47"/>
  <c r="F38" i="93"/>
  <c r="J22" i="47"/>
  <c r="E38" i="93"/>
  <c r="P22" i="47"/>
  <c r="F9" i="47"/>
  <c r="K10" i="48"/>
  <c r="N10" i="48"/>
  <c r="J12" i="48"/>
  <c r="N12" i="48"/>
  <c r="H23" i="48"/>
  <c r="I22" i="47"/>
  <c r="F10" i="47"/>
  <c r="J10" i="47"/>
  <c r="G9" i="47"/>
  <c r="F11" i="47"/>
  <c r="P23" i="48"/>
  <c r="F11" i="48"/>
  <c r="K10" i="47"/>
  <c r="K11" i="47"/>
  <c r="N11" i="47"/>
  <c r="K11" i="48"/>
  <c r="N11" i="48"/>
  <c r="G10" i="47"/>
  <c r="J9" i="47"/>
  <c r="N9" i="47"/>
  <c r="E23" i="48"/>
  <c r="G11" i="48"/>
  <c r="G12" i="48"/>
  <c r="F10" i="48"/>
  <c r="N10" i="47"/>
  <c r="G10" i="48"/>
  <c r="F12" i="48"/>
  <c r="G11" i="47"/>
  <c r="I186" i="93"/>
  <c r="I118" i="93"/>
  <c r="L203" i="93"/>
  <c r="E118" i="93"/>
  <c r="F140" i="93"/>
  <c r="E140" i="93"/>
  <c r="I131" i="93"/>
  <c r="L135" i="93"/>
  <c r="I127" i="93"/>
  <c r="A24" i="91" l="1"/>
  <c r="B10" i="127"/>
  <c r="C7" i="124" s="1"/>
  <c r="G186" i="93"/>
  <c r="B11" i="125"/>
  <c r="D5" i="124" s="1"/>
  <c r="D17" i="91"/>
  <c r="B9" i="126"/>
  <c r="B6" i="124" s="1"/>
  <c r="E72" i="93"/>
  <c r="E50" i="93"/>
  <c r="A14" i="91"/>
  <c r="B10" i="126"/>
  <c r="C6" i="124" s="1"/>
  <c r="G199" i="93"/>
  <c r="B11" i="126"/>
  <c r="D6" i="124" s="1"/>
  <c r="E152" i="93"/>
  <c r="B11" i="127"/>
  <c r="D7" i="124" s="1"/>
  <c r="G84" i="93"/>
  <c r="B9" i="127"/>
  <c r="B7" i="124" s="1"/>
  <c r="E84" i="93"/>
  <c r="E174" i="93"/>
  <c r="L148" i="93"/>
  <c r="E106" i="93"/>
  <c r="D7" i="91"/>
  <c r="B9" i="125"/>
  <c r="B5" i="124" s="1"/>
  <c r="L157" i="93"/>
  <c r="F84" i="93"/>
  <c r="F67" i="93"/>
  <c r="N12" i="127"/>
  <c r="F9" i="127"/>
  <c r="G11" i="127"/>
  <c r="F11" i="127"/>
  <c r="G9" i="127"/>
  <c r="E67" i="93"/>
  <c r="L59" i="93"/>
  <c r="G12" i="127"/>
  <c r="F10" i="127"/>
  <c r="G10" i="127"/>
  <c r="F12" i="127"/>
  <c r="G9" i="126"/>
  <c r="F11" i="126"/>
  <c r="N12" i="126"/>
  <c r="N10" i="126"/>
  <c r="F12" i="126"/>
  <c r="G10" i="126"/>
  <c r="N11" i="126"/>
  <c r="F10" i="126"/>
  <c r="G12" i="126"/>
  <c r="G11" i="126"/>
  <c r="F9" i="126"/>
  <c r="F12" i="125"/>
  <c r="G10" i="125"/>
  <c r="N9" i="125"/>
  <c r="G12" i="125"/>
  <c r="F10" i="125"/>
  <c r="F11" i="125"/>
  <c r="G9" i="125"/>
  <c r="E135" i="93"/>
  <c r="L80" i="93"/>
  <c r="G76" i="93"/>
  <c r="F76" i="93"/>
  <c r="N10" i="125"/>
  <c r="F9" i="125"/>
  <c r="G11" i="125"/>
  <c r="E4" i="93"/>
  <c r="G67" i="93"/>
  <c r="L89" i="93"/>
  <c r="N12" i="125"/>
  <c r="L55" i="93"/>
  <c r="F72" i="93"/>
  <c r="G72" i="93"/>
  <c r="E33" i="93"/>
  <c r="L46" i="93"/>
  <c r="L33" i="93"/>
  <c r="H24" i="123"/>
  <c r="J11" i="123"/>
  <c r="N11" i="123" s="1"/>
  <c r="K9" i="123"/>
  <c r="E24" i="123"/>
  <c r="X24" i="123"/>
  <c r="AA24" i="123"/>
  <c r="L24" i="123"/>
  <c r="K10" i="123"/>
  <c r="J12" i="123"/>
  <c r="N12" i="123" s="1"/>
  <c r="I24" i="123"/>
  <c r="P24" i="123"/>
  <c r="M24" i="123"/>
  <c r="J10" i="123"/>
  <c r="N10" i="123" s="1"/>
  <c r="J9" i="123"/>
  <c r="P24" i="122"/>
  <c r="J10" i="122"/>
  <c r="N10" i="122" s="1"/>
  <c r="AA24" i="122"/>
  <c r="M24" i="122"/>
  <c r="J11" i="122"/>
  <c r="K9" i="122"/>
  <c r="N9" i="122" s="1"/>
  <c r="H24" i="122"/>
  <c r="I24" i="122"/>
  <c r="L24" i="122"/>
  <c r="K10" i="122"/>
  <c r="J12" i="122"/>
  <c r="N12" i="122" s="1"/>
  <c r="K11" i="122"/>
  <c r="E24" i="122"/>
  <c r="M24" i="121"/>
  <c r="J12" i="121"/>
  <c r="N12" i="121" s="1"/>
  <c r="L24" i="121"/>
  <c r="K10" i="121"/>
  <c r="I24" i="121"/>
  <c r="J10" i="121"/>
  <c r="N10" i="121" s="1"/>
  <c r="P24" i="121"/>
  <c r="AA24" i="121"/>
  <c r="J11" i="121"/>
  <c r="H24" i="121"/>
  <c r="K9" i="121"/>
  <c r="N9" i="121" s="1"/>
  <c r="E24" i="121"/>
  <c r="K11" i="121"/>
  <c r="L101" i="93"/>
  <c r="I25" i="93"/>
  <c r="F169" i="93"/>
  <c r="I84" i="93"/>
  <c r="E169" i="93"/>
  <c r="I16" i="93"/>
  <c r="I42" i="93"/>
  <c r="I50" i="93"/>
  <c r="F178" i="93"/>
  <c r="I29" i="93"/>
  <c r="G169" i="93"/>
  <c r="I46" i="93"/>
  <c r="I80" i="93"/>
  <c r="E12" i="93"/>
  <c r="E20" i="105"/>
  <c r="L8" i="93"/>
  <c r="L67" i="93"/>
  <c r="G178" i="93"/>
  <c r="E114" i="93"/>
  <c r="E199" i="93"/>
  <c r="L161" i="93"/>
  <c r="L110" i="93"/>
  <c r="B17" i="105"/>
  <c r="A9" i="91"/>
  <c r="E97" i="93"/>
  <c r="F199" i="93"/>
  <c r="L191" i="93"/>
  <c r="E186" i="93"/>
  <c r="I63" i="93"/>
  <c r="L182" i="93"/>
  <c r="E178" i="93"/>
  <c r="F186" i="93"/>
  <c r="A19" i="91"/>
  <c r="B7" i="105"/>
  <c r="G11" i="123" l="1"/>
  <c r="F9" i="123"/>
  <c r="G10" i="123"/>
  <c r="F12" i="123"/>
  <c r="N9" i="123"/>
  <c r="F10" i="123"/>
  <c r="G12" i="123"/>
  <c r="G9" i="123"/>
  <c r="F11" i="123"/>
  <c r="G12" i="122"/>
  <c r="F10" i="122"/>
  <c r="N11" i="122"/>
  <c r="F11" i="122"/>
  <c r="G9" i="122"/>
  <c r="F9" i="122"/>
  <c r="G11" i="122"/>
  <c r="F12" i="122"/>
  <c r="G10" i="122"/>
  <c r="F11" i="121"/>
  <c r="G9" i="121"/>
  <c r="N11" i="121"/>
  <c r="G12" i="121"/>
  <c r="F10" i="121"/>
  <c r="F12" i="121"/>
  <c r="G10" i="121"/>
  <c r="F9" i="121"/>
  <c r="G11" i="121"/>
</calcChain>
</file>

<file path=xl/sharedStrings.xml><?xml version="1.0" encoding="utf-8"?>
<sst xmlns="http://schemas.openxmlformats.org/spreadsheetml/2006/main" count="1522" uniqueCount="224">
  <si>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</si>
  <si>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</si>
  <si>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</si>
  <si>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</si>
  <si>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</si>
  <si>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</si>
  <si>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</si>
  <si>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</si>
  <si>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</si>
  <si>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</si>
  <si>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</si>
  <si>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</si>
  <si>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</si>
  <si>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</si>
  <si>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</si>
  <si>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</si>
  <si>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</si>
  <si>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</si>
  <si>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</si>
  <si>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</si>
  <si>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</si>
  <si>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</si>
  <si>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</si>
  <si>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</si>
  <si>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</si>
  <si>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</si>
  <si>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</si>
  <si>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</si>
  <si>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</si>
  <si>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</si>
  <si>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</si>
  <si>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</si>
  <si>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</si>
  <si>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</si>
  <si>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</si>
  <si>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</si>
  <si>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</si>
  <si>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</si>
  <si>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</si>
  <si>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</si>
  <si>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</si>
  <si>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</si>
  <si>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</si>
  <si>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</si>
  <si>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</si>
  <si>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</si>
  <si>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</si>
  <si>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</si>
  <si>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</si>
  <si>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</si>
  <si>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Prev loser Ref</t>
  </si>
  <si>
    <t>set %</t>
  </si>
  <si>
    <t>Pool C</t>
  </si>
  <si>
    <t>1st</t>
  </si>
  <si>
    <t>2nd</t>
  </si>
  <si>
    <t>3rd</t>
  </si>
  <si>
    <t>Team 2</t>
  </si>
  <si>
    <t>Team 3</t>
  </si>
  <si>
    <t>Team 4</t>
  </si>
  <si>
    <t>Pool A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</si>
  <si>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</si>
  <si>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</si>
  <si>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</si>
  <si>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</si>
  <si>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</si>
  <si>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</si>
  <si>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</si>
  <si>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</si>
  <si>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</si>
  <si>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</si>
  <si>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</si>
  <si>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</si>
  <si>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</si>
  <si>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</si>
  <si>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</si>
  <si>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</si>
  <si>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</si>
  <si>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</si>
  <si>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</si>
  <si>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</si>
  <si>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</si>
  <si>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</si>
  <si>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</si>
  <si>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</si>
  <si>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</si>
  <si>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</si>
  <si>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</si>
  <si>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</si>
  <si>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</si>
  <si>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</si>
  <si>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</si>
  <si>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</si>
  <si>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</si>
  <si>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</si>
  <si>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</si>
  <si>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</si>
  <si>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</si>
  <si>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</si>
  <si>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</si>
  <si>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</si>
  <si>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</si>
  <si>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</si>
  <si>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</si>
  <si>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</si>
  <si>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</si>
  <si>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</si>
  <si>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</si>
  <si>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</si>
  <si>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</si>
  <si>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</si>
  <si>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</si>
  <si>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</si>
  <si>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</si>
  <si>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</si>
  <si>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</si>
  <si>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</si>
  <si>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</si>
  <si>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</si>
  <si>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</si>
  <si>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</si>
  <si>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</si>
  <si>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</si>
  <si>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</si>
  <si>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</si>
  <si>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</si>
  <si>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</si>
  <si>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</si>
  <si>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</si>
  <si>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</si>
  <si>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</si>
  <si>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</si>
  <si>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</si>
  <si>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</si>
  <si>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</si>
  <si>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</si>
  <si>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</si>
  <si>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</si>
  <si>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</si>
  <si>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</si>
  <si>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</si>
  <si>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</si>
  <si>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</si>
  <si>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</si>
  <si>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</si>
  <si>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</si>
  <si>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</si>
  <si>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</si>
  <si>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</si>
  <si>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</si>
  <si>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</si>
  <si>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</si>
  <si>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</si>
  <si>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</si>
  <si>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</si>
  <si>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</si>
  <si>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</si>
  <si>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</si>
  <si>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</si>
  <si>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</si>
  <si>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</si>
  <si>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</si>
  <si>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</si>
  <si>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</si>
  <si>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</si>
  <si>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  -  This means that this team refs the previous match on the same court.</t>
  </si>
  <si>
    <t>Court 3</t>
  </si>
  <si>
    <r>
      <t xml:space="preserve">Pool </t>
    </r>
    <r>
      <rPr>
        <b/>
        <sz val="10"/>
        <rFont val="Arial"/>
        <family val="2"/>
      </rPr>
      <t>B</t>
    </r>
  </si>
  <si>
    <t>Age/Division</t>
  </si>
  <si>
    <t>Enter your tournament's dates in cell A2 and B2</t>
  </si>
  <si>
    <t>Previous Loser Ref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</si>
  <si>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</si>
  <si>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</si>
  <si>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</si>
  <si>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</si>
  <si>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</si>
  <si>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</si>
  <si>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</si>
  <si>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</si>
  <si>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</si>
  <si>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Court 1</t>
  </si>
  <si>
    <t>Court 2</t>
  </si>
  <si>
    <t>1 &amp; 2</t>
  </si>
  <si>
    <t>Round 3</t>
  </si>
  <si>
    <t>Loser of 2nd Semi</t>
  </si>
  <si>
    <t>to finish refs</t>
  </si>
  <si>
    <t>1st Pool A</t>
  </si>
  <si>
    <t>1st Pool B</t>
  </si>
  <si>
    <t>1st Pool C</t>
  </si>
  <si>
    <t>2nd Pool A</t>
  </si>
  <si>
    <t>2nd Pool B</t>
  </si>
  <si>
    <t>2nd Pool C</t>
  </si>
  <si>
    <t>1st Pool A Ref</t>
  </si>
  <si>
    <t>1st Pool B Ref</t>
  </si>
  <si>
    <t>3rd Pool A</t>
  </si>
  <si>
    <t>3rd Pool B</t>
  </si>
  <si>
    <t>3rd Pool C</t>
  </si>
  <si>
    <t>Age/Division ??</t>
  </si>
  <si>
    <t>3rd Pool A Ref</t>
  </si>
  <si>
    <t>Tournament Name Goes Here</t>
  </si>
  <si>
    <t>Date ??</t>
  </si>
  <si>
    <t>Pool AA</t>
  </si>
  <si>
    <r>
      <t xml:space="preserve">Pool </t>
    </r>
    <r>
      <rPr>
        <b/>
        <sz val="10"/>
        <rFont val="Arial"/>
        <family val="2"/>
      </rPr>
      <t>BB</t>
    </r>
  </si>
  <si>
    <t>Pool CC</t>
  </si>
  <si>
    <t>AA</t>
  </si>
  <si>
    <t>BB</t>
  </si>
  <si>
    <t>CC</t>
  </si>
  <si>
    <t xml:space="preserve">1st Place Pool A advances to Pool AA and plays on </t>
  </si>
  <si>
    <t xml:space="preserve">1st Place Pool B advances to Pool BB and plays on </t>
  </si>
  <si>
    <t xml:space="preserve">2nd Place Pool B advances to Pool AA and refs on </t>
  </si>
  <si>
    <t xml:space="preserve">2nd Place Pool A advances to Pool CC and refs on </t>
  </si>
  <si>
    <t xml:space="preserve">3rd Place Pool A advances to Pool BB and plays on </t>
  </si>
  <si>
    <t xml:space="preserve">3rd Place Pool B advances to Pool CC and plays on </t>
  </si>
  <si>
    <t xml:space="preserve">1st Place Pool C advances to Pool CC and plays on </t>
  </si>
  <si>
    <t xml:space="preserve">2nd Place Pool C advances to Pool BB and refs on </t>
  </si>
  <si>
    <t xml:space="preserve">3rd Place Pool C advances to Pool AA and plays on </t>
  </si>
  <si>
    <t xml:space="preserve">1st Place Pool AA advances to Gold and refs on </t>
  </si>
  <si>
    <t xml:space="preserve">2nd Place Pool AA advances to Gold and plays on </t>
  </si>
  <si>
    <t xml:space="preserve">3rd Place Pool AA advances to Silver and refs on </t>
  </si>
  <si>
    <r>
      <t xml:space="preserve">1st Place Pool </t>
    </r>
    <r>
      <rPr>
        <b/>
        <sz val="10"/>
        <rFont val="Arial"/>
        <family val="2"/>
      </rPr>
      <t>BB</t>
    </r>
    <r>
      <rPr>
        <sz val="10"/>
        <rFont val="Arial"/>
        <family val="2"/>
      </rPr>
      <t xml:space="preserve"> advances to Gold and refs on </t>
    </r>
  </si>
  <si>
    <t xml:space="preserve">2nd Place Pool BB advances to Gold and plays on </t>
  </si>
  <si>
    <t xml:space="preserve">3rd Place Pool BB advances to Silver and plays on </t>
  </si>
  <si>
    <r>
      <t>1st Place Pool C</t>
    </r>
    <r>
      <rPr>
        <b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advances to Gold and plays on </t>
    </r>
  </si>
  <si>
    <t xml:space="preserve">2nd Place Pool CC advances to Gold and plays on </t>
  </si>
  <si>
    <t xml:space="preserve">3rd Place Pool CC advances to Silver and plays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</si>
</sst>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/>
    <xf numFmtId="0" fontId="6" fillId="0" borderId="18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9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2" xfId="0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center"/>
    </xf>
    <xf numFmtId="0" fontId="4" fillId="0" borderId="20" xfId="0" applyFont="1" applyBorder="1" applyAlignment="1"/>
    <xf numFmtId="0" fontId="0" fillId="0" borderId="5" xfId="0" applyBorder="1" applyAlignment="1"/>
    <xf numFmtId="0" fontId="4" fillId="0" borderId="4" xfId="0" applyFont="1" applyBorder="1"/>
    <xf numFmtId="16" fontId="4" fillId="0" borderId="0" xfId="0" applyNumberFormat="1" applyFont="1" applyBorder="1"/>
    <xf numFmtId="14" fontId="4" fillId="0" borderId="0" xfId="0" applyNumberFormat="1" applyFont="1" applyBorder="1"/>
    <xf numFmtId="16" fontId="2" fillId="0" borderId="0" xfId="0" applyNumberFormat="1" applyFont="1" applyAlignment="1">
      <alignment horizontal="left"/>
    </xf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4" fillId="0" borderId="23" xfId="0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23" xfId="0" applyFont="1" applyBorder="1" applyAlignment="1"/>
    <xf numFmtId="0" fontId="0" fillId="0" borderId="2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1947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1947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1947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19480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19481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34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35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12336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3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3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05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05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05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050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050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152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152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152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152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152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27</xdr:col>
      <xdr:colOff>323850</xdr:colOff>
      <xdr:row>4</xdr:row>
      <xdr:rowOff>95250</xdr:rowOff>
    </xdr:to>
    <xdr:pic>
      <xdr:nvPicPr>
        <xdr:cNvPr id="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5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6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291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66675</xdr:rowOff>
    </xdr:to>
    <xdr:pic>
      <xdr:nvPicPr>
        <xdr:cNvPr id="9226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5</xdr:row>
      <xdr:rowOff>38100</xdr:rowOff>
    </xdr:from>
    <xdr:to>
      <xdr:col>9</xdr:col>
      <xdr:colOff>95250</xdr:colOff>
      <xdr:row>10</xdr:row>
      <xdr:rowOff>0</xdr:rowOff>
    </xdr:to>
    <xdr:pic>
      <xdr:nvPicPr>
        <xdr:cNvPr id="1025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8107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31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31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1131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31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31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5"/>
  <sheetViews>
    <sheetView tabSelected="1" workbookViewId="0">
      <selection activeCell="C11" sqref="C11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198</v>
      </c>
      <c r="B1" s="75"/>
      <c r="E1" s="34"/>
    </row>
    <row r="2" spans="1:8" x14ac:dyDescent="0.2">
      <c r="A2" s="90" t="s">
        <v>199</v>
      </c>
      <c r="B2" s="91"/>
    </row>
    <row r="3" spans="1:8" x14ac:dyDescent="0.2">
      <c r="E3" s="1" t="s">
        <v>89</v>
      </c>
      <c r="F3" s="1" t="s">
        <v>89</v>
      </c>
      <c r="G3" s="1" t="s">
        <v>89</v>
      </c>
      <c r="H3" s="35" t="s">
        <v>89</v>
      </c>
    </row>
    <row r="4" spans="1:8" x14ac:dyDescent="0.2">
      <c r="A4" s="1" t="s">
        <v>117</v>
      </c>
      <c r="B4" s="1" t="s">
        <v>63</v>
      </c>
      <c r="C4" s="80" t="s">
        <v>167</v>
      </c>
      <c r="D4" s="1" t="s">
        <v>90</v>
      </c>
      <c r="E4" s="1" t="s">
        <v>91</v>
      </c>
      <c r="F4" s="1" t="s">
        <v>56</v>
      </c>
      <c r="G4" s="1" t="s">
        <v>57</v>
      </c>
      <c r="H4" s="1" t="s">
        <v>58</v>
      </c>
    </row>
    <row r="5" spans="1:8" x14ac:dyDescent="0.2">
      <c r="A5" s="1">
        <v>1</v>
      </c>
      <c r="B5" s="1" t="s">
        <v>109</v>
      </c>
      <c r="C5" s="80" t="s">
        <v>196</v>
      </c>
      <c r="D5" s="1" t="s">
        <v>120</v>
      </c>
      <c r="E5" s="83" t="s">
        <v>170</v>
      </c>
      <c r="F5" s="83" t="s">
        <v>175</v>
      </c>
      <c r="G5" s="83" t="s">
        <v>176</v>
      </c>
      <c r="H5" s="83"/>
    </row>
    <row r="6" spans="1:8" x14ac:dyDescent="0.2">
      <c r="A6" s="1">
        <v>2</v>
      </c>
      <c r="B6" s="1" t="s">
        <v>110</v>
      </c>
      <c r="C6" s="80" t="s">
        <v>196</v>
      </c>
      <c r="D6" s="1" t="s">
        <v>120</v>
      </c>
      <c r="E6" s="83" t="s">
        <v>171</v>
      </c>
      <c r="F6" s="83" t="s">
        <v>174</v>
      </c>
      <c r="G6" s="83" t="s">
        <v>177</v>
      </c>
      <c r="H6" s="83"/>
    </row>
    <row r="7" spans="1:8" x14ac:dyDescent="0.2">
      <c r="A7" s="1">
        <v>3</v>
      </c>
      <c r="B7" s="1" t="s">
        <v>111</v>
      </c>
      <c r="C7" s="80" t="s">
        <v>196</v>
      </c>
      <c r="D7" s="1" t="s">
        <v>120</v>
      </c>
      <c r="E7" s="83" t="s">
        <v>172</v>
      </c>
      <c r="F7" s="83" t="s">
        <v>173</v>
      </c>
      <c r="G7" s="83" t="s">
        <v>178</v>
      </c>
      <c r="H7" s="76"/>
    </row>
    <row r="8" spans="1:8" x14ac:dyDescent="0.2">
      <c r="E8" s="68"/>
      <c r="F8" s="68"/>
      <c r="G8" s="68"/>
      <c r="H8" s="68"/>
    </row>
    <row r="9" spans="1:8" x14ac:dyDescent="0.2">
      <c r="A9" s="1" t="s">
        <v>117</v>
      </c>
      <c r="B9" s="1" t="s">
        <v>63</v>
      </c>
      <c r="E9" s="68"/>
      <c r="F9" s="68"/>
      <c r="G9" s="68"/>
      <c r="H9" s="68"/>
    </row>
    <row r="10" spans="1:8" x14ac:dyDescent="0.2">
      <c r="A10" s="1">
        <v>1</v>
      </c>
      <c r="B10" s="1" t="s">
        <v>203</v>
      </c>
      <c r="E10" s="68"/>
      <c r="F10" s="68"/>
      <c r="G10" s="68"/>
      <c r="H10" s="68"/>
    </row>
    <row r="11" spans="1:8" x14ac:dyDescent="0.2">
      <c r="A11" s="1">
        <v>2</v>
      </c>
      <c r="B11" s="1" t="s">
        <v>204</v>
      </c>
      <c r="G11" s="80"/>
    </row>
    <row r="12" spans="1:8" x14ac:dyDescent="0.2">
      <c r="A12" s="1">
        <v>3</v>
      </c>
      <c r="B12" s="1" t="s">
        <v>205</v>
      </c>
    </row>
    <row r="14" spans="1:8" x14ac:dyDescent="0.2">
      <c r="A14" s="1" t="s">
        <v>117</v>
      </c>
      <c r="B14" s="35" t="s">
        <v>121</v>
      </c>
    </row>
    <row r="15" spans="1:8" x14ac:dyDescent="0.2">
      <c r="A15" s="1">
        <v>1</v>
      </c>
      <c r="B15" s="80" t="s">
        <v>179</v>
      </c>
      <c r="C15" s="76" t="s">
        <v>39</v>
      </c>
    </row>
    <row r="16" spans="1:8" x14ac:dyDescent="0.2">
      <c r="A16" s="1">
        <v>2</v>
      </c>
      <c r="B16" s="80" t="s">
        <v>180</v>
      </c>
      <c r="C16" s="76" t="s">
        <v>40</v>
      </c>
    </row>
    <row r="17" spans="1:8" x14ac:dyDescent="0.2">
      <c r="A17" s="1">
        <v>3</v>
      </c>
      <c r="B17" s="80" t="s">
        <v>165</v>
      </c>
    </row>
    <row r="18" spans="1:8" x14ac:dyDescent="0.2">
      <c r="A18"/>
      <c r="F18" s="80"/>
      <c r="G18" s="80"/>
    </row>
    <row r="19" spans="1:8" x14ac:dyDescent="0.2">
      <c r="A19" s="35" t="s">
        <v>41</v>
      </c>
      <c r="F19" s="80"/>
      <c r="G19" s="80"/>
      <c r="H19" s="80"/>
    </row>
    <row r="20" spans="1:8" x14ac:dyDescent="0.2">
      <c r="A20" s="35" t="s">
        <v>42</v>
      </c>
      <c r="G20" s="80"/>
      <c r="H20" s="80"/>
    </row>
    <row r="21" spans="1:8" x14ac:dyDescent="0.2">
      <c r="A21" s="80" t="s">
        <v>168</v>
      </c>
    </row>
    <row r="22" spans="1:8" x14ac:dyDescent="0.2">
      <c r="A22" s="35" t="s">
        <v>2</v>
      </c>
    </row>
    <row r="23" spans="1:8" x14ac:dyDescent="0.2">
      <c r="A23" s="35" t="s">
        <v>1</v>
      </c>
    </row>
    <row r="24" spans="1:8" x14ac:dyDescent="0.2">
      <c r="A24" s="35" t="s">
        <v>0</v>
      </c>
    </row>
    <row r="25" spans="1:8" x14ac:dyDescent="0.2">
      <c r="A25" s="35" t="s">
        <v>11</v>
      </c>
    </row>
    <row r="27" spans="1:8" x14ac:dyDescent="0.2">
      <c r="A27" s="35" t="s">
        <v>43</v>
      </c>
    </row>
    <row r="28" spans="1:8" x14ac:dyDescent="0.2">
      <c r="A28" s="35" t="s">
        <v>44</v>
      </c>
    </row>
    <row r="29" spans="1:8" x14ac:dyDescent="0.2">
      <c r="A29" s="35" t="s">
        <v>45</v>
      </c>
    </row>
    <row r="30" spans="1:8" x14ac:dyDescent="0.2">
      <c r="A30" s="35" t="s">
        <v>46</v>
      </c>
    </row>
    <row r="31" spans="1:8" x14ac:dyDescent="0.2">
      <c r="A31" s="35" t="s">
        <v>47</v>
      </c>
    </row>
    <row r="32" spans="1:8" x14ac:dyDescent="0.2">
      <c r="A32" s="35" t="s">
        <v>48</v>
      </c>
    </row>
    <row r="33" spans="1:1" x14ac:dyDescent="0.2">
      <c r="A33" s="35" t="s">
        <v>49</v>
      </c>
    </row>
    <row r="34" spans="1:1" x14ac:dyDescent="0.2">
      <c r="A34" s="35"/>
    </row>
    <row r="35" spans="1:1" x14ac:dyDescent="0.2">
      <c r="A35" s="35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99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10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204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2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Info2!$B$6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Info2!$C$7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Info2!$D$5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98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99"/>
      <c r="G15" s="99"/>
      <c r="J15" s="97"/>
      <c r="K15" s="99"/>
      <c r="M15" s="99"/>
      <c r="N15" s="99"/>
      <c r="O15" s="99"/>
      <c r="X15" s="99"/>
      <c r="Y15" s="99"/>
      <c r="Z15" s="99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218</v>
      </c>
      <c r="U27" t="str">
        <f>Info!$B$16</f>
        <v>Court 2</v>
      </c>
    </row>
    <row r="28" spans="4:27" x14ac:dyDescent="0.2">
      <c r="F28" s="24" t="s">
        <v>219</v>
      </c>
      <c r="U28" t="str">
        <f>Info!$B$15</f>
        <v>Court 1</v>
      </c>
    </row>
    <row r="29" spans="4:27" x14ac:dyDescent="0.2">
      <c r="F29" s="24" t="s">
        <v>220</v>
      </c>
      <c r="U29" t="str">
        <f>Info!$B$17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V20" sqref="V20"/>
    </sheetView>
  </sheetViews>
  <sheetFormatPr defaultColWidth="8.85546875" defaultRowHeight="12.75" x14ac:dyDescent="0.2"/>
  <cols>
    <col min="1" max="1" width="6.7109375" customWidth="1"/>
    <col min="2" max="2" width="10.7109375" style="99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10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205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3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Info2!$B$7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Info2!$C$5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Info2!$D$6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98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99"/>
      <c r="G15" s="99"/>
      <c r="J15" s="97"/>
      <c r="K15" s="99"/>
      <c r="M15" s="99"/>
      <c r="N15" s="99"/>
      <c r="O15" s="99"/>
      <c r="X15" s="99"/>
      <c r="Y15" s="99"/>
      <c r="Z15" s="99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221</v>
      </c>
      <c r="U27" t="str">
        <f>Info!$B$16</f>
        <v>Court 2</v>
      </c>
    </row>
    <row r="28" spans="4:27" x14ac:dyDescent="0.2">
      <c r="F28" s="24" t="s">
        <v>222</v>
      </c>
      <c r="U28" t="str">
        <f>Info!$B$15</f>
        <v>Court 1</v>
      </c>
    </row>
    <row r="29" spans="4:27" x14ac:dyDescent="0.2">
      <c r="F29" s="24" t="s">
        <v>223</v>
      </c>
      <c r="U29" t="str">
        <f>Info!$B$17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"/>
  <sheetViews>
    <sheetView zoomScaleNormal="100" workbookViewId="0">
      <selection activeCell="B5" sqref="B5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4" width="18" customWidth="1"/>
  </cols>
  <sheetData>
    <row r="4" spans="1:4" x14ac:dyDescent="0.2">
      <c r="A4" s="19"/>
      <c r="B4" s="19" t="s">
        <v>53</v>
      </c>
      <c r="C4" s="19" t="s">
        <v>54</v>
      </c>
      <c r="D4" s="19" t="s">
        <v>55</v>
      </c>
    </row>
    <row r="5" spans="1:4" ht="18" customHeight="1" x14ac:dyDescent="0.2">
      <c r="A5" s="19" t="s">
        <v>200</v>
      </c>
      <c r="B5" s="19" t="str">
        <f>IF(AA!$R$9=1,AA!$B$9,IF(AA!$R$10=1,AA!$B$10,IF(AA!$R$11=1,AA!$B$11,IF(AA!$R$12=1,AA!$B$12," "))))</f>
        <v xml:space="preserve"> </v>
      </c>
      <c r="C5" s="19" t="str">
        <f>IF(AA!$R$9=2,AA!$B$9,IF(AA!$R$10=2,AA!$B$10,IF(AA!$R$11=2,AA!$B$11,IF(AA!$R$12=2,AA!$B$12," "))))</f>
        <v xml:space="preserve"> </v>
      </c>
      <c r="D5" s="19" t="str">
        <f>IF(AA!$R$9=3,AA!$B$9,IF(AA!$R$10=3,AA!$B$10,IF(AA!$R$11=3,AA!$B$11,IF(AA!$R$12=3,AA!$B$12," "))))</f>
        <v xml:space="preserve"> </v>
      </c>
    </row>
    <row r="6" spans="1:4" ht="18" customHeight="1" x14ac:dyDescent="0.2">
      <c r="A6" s="89" t="s">
        <v>201</v>
      </c>
      <c r="B6" s="19" t="str">
        <f>IF(BB!$R$9=1,BB!$B$9,IF(BB!$R$10=1,BB!$B$10,IF(BB!$R$11=1,BB!$B$11,IF(BB!$R$12=1,BB!$B$12," "))))</f>
        <v xml:space="preserve"> </v>
      </c>
      <c r="C6" s="19" t="str">
        <f>IF(BB!$R$9=2,BB!$B$9,IF(BB!$R$10=2,BB!$B$10,IF(BB!$R$11=2,BB!$B$11,IF(BB!$R$12=2,BB!$B$12," "))))</f>
        <v xml:space="preserve"> </v>
      </c>
      <c r="D6" s="19" t="str">
        <f>IF(BB!$R$9=3,BB!$B$9,IF(BB!$R$10=3,BB!$B$10,IF(BB!$R$11=3,BB!$B$11,IF(BB!$R$12=3,BB!$B$12," "))))</f>
        <v xml:space="preserve"> </v>
      </c>
    </row>
    <row r="7" spans="1:4" ht="18" customHeight="1" x14ac:dyDescent="0.2">
      <c r="A7" s="89" t="s">
        <v>202</v>
      </c>
      <c r="B7" s="19" t="str">
        <f>IF(CC!$R$9=1,CC!$B$9,IF(CC!$R$10=1,CC!$B$10,IF(CC!$R$11=1,CC!$B$11,IF(CC!$R$12=1,CC!$B$12," "))))</f>
        <v xml:space="preserve"> </v>
      </c>
      <c r="C7" s="19" t="str">
        <f>IF(CC!$R$9=2,CC!$B$9,IF(CC!$R$10=2,CC!$B$10,IF(CC!$R$11=2,CC!$B$11,IF(CC!$R$12=2,CC!$B$12," "))))</f>
        <v xml:space="preserve"> </v>
      </c>
      <c r="D7" s="19" t="str">
        <f>IF(CC!$R$9=3,CC!$B$9,IF(CC!$R$10=3,CC!$B$10,IF(CC!$R$11=3,CC!$B$11,IF(CC!$R$12=3,CC!$B$12," "))))</f>
        <v xml:space="preserve"> </v>
      </c>
    </row>
  </sheetData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P49"/>
  <sheetViews>
    <sheetView workbookViewId="0">
      <selection activeCell="F28" sqref="F28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2" ht="23.25" x14ac:dyDescent="0.35">
      <c r="A1" s="31" t="str">
        <f>Info!$A$1</f>
        <v>Tournament Name Goes Here</v>
      </c>
    </row>
    <row r="3" spans="1:12" x14ac:dyDescent="0.2">
      <c r="A3" s="38" t="s">
        <v>68</v>
      </c>
      <c r="B3" s="39" t="str">
        <f>Info!$A$2</f>
        <v>Date ??</v>
      </c>
      <c r="D3" s="38" t="s">
        <v>70</v>
      </c>
      <c r="E3" s="24" t="s">
        <v>61</v>
      </c>
    </row>
    <row r="4" spans="1:12" x14ac:dyDescent="0.2">
      <c r="A4" s="37" t="s">
        <v>69</v>
      </c>
      <c r="B4" s="39" t="str">
        <f>Info!$C$5</f>
        <v>Age/Division ??</v>
      </c>
      <c r="D4" s="38" t="s">
        <v>71</v>
      </c>
      <c r="E4" s="82" t="s">
        <v>181</v>
      </c>
    </row>
    <row r="5" spans="1:12" x14ac:dyDescent="0.2">
      <c r="A5" s="37"/>
      <c r="B5" s="39"/>
      <c r="D5" s="38"/>
      <c r="E5" s="82"/>
    </row>
    <row r="7" spans="1:12" ht="13.5" thickBot="1" x14ac:dyDescent="0.25">
      <c r="D7" s="22" t="str">
        <f>Info2!$B$5</f>
        <v xml:space="preserve"> </v>
      </c>
      <c r="E7" s="40"/>
      <c r="F7" s="40"/>
    </row>
    <row r="8" spans="1:12" ht="14.25" thickTop="1" thickBot="1" x14ac:dyDescent="0.25">
      <c r="D8" s="117" t="s">
        <v>185</v>
      </c>
      <c r="E8" s="118"/>
      <c r="F8" s="71"/>
    </row>
    <row r="9" spans="1:12" ht="14.25" thickTop="1" thickBot="1" x14ac:dyDescent="0.25">
      <c r="A9" s="22" t="str">
        <f>Info2!$C$6</f>
        <v xml:space="preserve"> </v>
      </c>
      <c r="B9" s="40"/>
      <c r="C9" s="40"/>
      <c r="D9" t="s">
        <v>119</v>
      </c>
      <c r="F9" s="23"/>
    </row>
    <row r="10" spans="1:12" ht="14.25" thickTop="1" thickBot="1" x14ac:dyDescent="0.25">
      <c r="A10" s="87" t="s">
        <v>189</v>
      </c>
      <c r="B10" s="70"/>
      <c r="C10" s="71"/>
      <c r="D10" t="str">
        <f>Info!$B$15</f>
        <v>Court 1</v>
      </c>
      <c r="E10" s="78" t="s">
        <v>50</v>
      </c>
      <c r="F10" s="23"/>
      <c r="G10" s="22"/>
      <c r="H10" s="40"/>
      <c r="I10" s="40"/>
    </row>
    <row r="11" spans="1:12" ht="13.5" thickTop="1" x14ac:dyDescent="0.2">
      <c r="A11" s="24" t="s">
        <v>118</v>
      </c>
      <c r="C11" s="23"/>
      <c r="F11" s="23"/>
      <c r="I11" s="23"/>
    </row>
    <row r="12" spans="1:12" ht="13.5" thickBot="1" x14ac:dyDescent="0.25">
      <c r="A12" t="str">
        <f>Info!$B$15</f>
        <v>Court 1</v>
      </c>
      <c r="B12" s="24" t="s">
        <v>191</v>
      </c>
      <c r="C12" s="23"/>
      <c r="D12" s="22"/>
      <c r="E12" s="40"/>
      <c r="F12" s="67"/>
      <c r="I12" s="23"/>
    </row>
    <row r="13" spans="1:12" ht="13.5" thickTop="1" x14ac:dyDescent="0.2">
      <c r="C13" s="23"/>
      <c r="D13" s="87"/>
      <c r="E13" s="70"/>
      <c r="F13" s="70"/>
      <c r="I13" s="23"/>
    </row>
    <row r="14" spans="1:12" ht="13.5" thickBot="1" x14ac:dyDescent="0.25">
      <c r="A14" s="22" t="str">
        <f>Info2!$C$7</f>
        <v xml:space="preserve"> </v>
      </c>
      <c r="B14" s="40"/>
      <c r="C14" s="67"/>
      <c r="G14" s="24" t="s">
        <v>182</v>
      </c>
      <c r="I14" s="23"/>
    </row>
    <row r="15" spans="1:12" ht="14.25" thickTop="1" thickBot="1" x14ac:dyDescent="0.25">
      <c r="A15" s="87" t="s">
        <v>190</v>
      </c>
      <c r="B15" s="70"/>
      <c r="C15" s="70"/>
      <c r="G15" t="str">
        <f>Info!$B$15</f>
        <v>Court 1</v>
      </c>
      <c r="H15" s="78"/>
      <c r="I15" s="23"/>
      <c r="J15" s="22"/>
      <c r="K15" s="40"/>
      <c r="L15" s="40"/>
    </row>
    <row r="16" spans="1:12" ht="13.5" thickTop="1" x14ac:dyDescent="0.2">
      <c r="G16" t="s">
        <v>183</v>
      </c>
      <c r="I16" s="23"/>
      <c r="J16" s="77"/>
      <c r="K16" s="70"/>
      <c r="L16" s="70"/>
    </row>
    <row r="17" spans="1:16" ht="13.5" thickBot="1" x14ac:dyDescent="0.25">
      <c r="D17" s="22" t="str">
        <f>Info2!$B$6</f>
        <v xml:space="preserve"> </v>
      </c>
      <c r="E17" s="40"/>
      <c r="F17" s="40"/>
      <c r="G17" t="s">
        <v>184</v>
      </c>
      <c r="I17" s="23"/>
    </row>
    <row r="18" spans="1:16" ht="14.25" thickTop="1" thickBot="1" x14ac:dyDescent="0.25">
      <c r="D18" s="117" t="s">
        <v>186</v>
      </c>
      <c r="E18" s="118"/>
      <c r="F18" s="71"/>
      <c r="I18" s="23"/>
    </row>
    <row r="19" spans="1:16" ht="14.25" thickTop="1" thickBot="1" x14ac:dyDescent="0.25">
      <c r="A19" s="22" t="str">
        <f>Info2!$B$7</f>
        <v xml:space="preserve"> </v>
      </c>
      <c r="B19" s="40"/>
      <c r="C19" s="40"/>
      <c r="D19" s="24" t="s">
        <v>119</v>
      </c>
      <c r="F19" s="23"/>
      <c r="I19" s="23"/>
    </row>
    <row r="20" spans="1:16" ht="14.25" thickTop="1" thickBot="1" x14ac:dyDescent="0.25">
      <c r="A20" s="87" t="s">
        <v>187</v>
      </c>
      <c r="B20" s="70"/>
      <c r="C20" s="71"/>
      <c r="D20" t="str">
        <f>Info!$B$16</f>
        <v>Court 2</v>
      </c>
      <c r="E20" s="78" t="s">
        <v>50</v>
      </c>
      <c r="F20" s="23"/>
      <c r="G20" s="22"/>
      <c r="H20" s="40"/>
      <c r="I20" s="67"/>
    </row>
    <row r="21" spans="1:16" ht="13.5" thickTop="1" x14ac:dyDescent="0.2">
      <c r="A21" s="24" t="s">
        <v>118</v>
      </c>
      <c r="C21" s="23"/>
      <c r="F21" s="23"/>
    </row>
    <row r="22" spans="1:16" ht="13.5" thickBot="1" x14ac:dyDescent="0.25">
      <c r="A22" t="str">
        <f>Info!$B$16</f>
        <v>Court 2</v>
      </c>
      <c r="B22" s="24" t="s">
        <v>192</v>
      </c>
      <c r="C22" s="23"/>
      <c r="D22" s="22"/>
      <c r="E22" s="40"/>
      <c r="F22" s="67"/>
      <c r="J22" s="78"/>
    </row>
    <row r="23" spans="1:16" ht="13.5" thickTop="1" x14ac:dyDescent="0.2">
      <c r="C23" s="23"/>
      <c r="D23" s="87"/>
      <c r="E23" s="70"/>
      <c r="F23" s="70"/>
    </row>
    <row r="24" spans="1:16" ht="13.5" thickBot="1" x14ac:dyDescent="0.25">
      <c r="A24" s="22" t="str">
        <f>Info2!$C$5</f>
        <v xml:space="preserve"> </v>
      </c>
      <c r="B24" s="40"/>
      <c r="C24" s="67"/>
      <c r="J24" s="78"/>
    </row>
    <row r="25" spans="1:16" ht="13.5" thickTop="1" x14ac:dyDescent="0.2">
      <c r="A25" s="87" t="s">
        <v>188</v>
      </c>
      <c r="B25" s="70"/>
      <c r="C25" s="70"/>
      <c r="D25" s="37"/>
      <c r="E25" s="39"/>
      <c r="G25" s="38"/>
      <c r="J25" s="78"/>
      <c r="O25" s="1"/>
      <c r="P25" s="1"/>
    </row>
    <row r="27" spans="1:16" x14ac:dyDescent="0.2">
      <c r="O27" s="69"/>
    </row>
    <row r="28" spans="1:16" x14ac:dyDescent="0.2">
      <c r="O28" s="69"/>
    </row>
    <row r="30" spans="1:16" x14ac:dyDescent="0.2">
      <c r="J30" s="1"/>
    </row>
    <row r="31" spans="1:16" x14ac:dyDescent="0.2">
      <c r="J31" s="1"/>
    </row>
    <row r="32" spans="1:16" x14ac:dyDescent="0.2">
      <c r="J32" s="1"/>
    </row>
    <row r="43" spans="1:11" ht="13.5" thickBot="1" x14ac:dyDescent="0.25"/>
    <row r="44" spans="1:11" ht="14.25" thickTop="1" thickBot="1" x14ac:dyDescent="0.25">
      <c r="A44" s="84"/>
      <c r="B44" s="85"/>
      <c r="C44" s="37" t="s">
        <v>164</v>
      </c>
    </row>
    <row r="45" spans="1:11" ht="13.5" thickTop="1" x14ac:dyDescent="0.2"/>
    <row r="46" spans="1:11" x14ac:dyDescent="0.2">
      <c r="K46" s="1"/>
    </row>
    <row r="47" spans="1:11" x14ac:dyDescent="0.2">
      <c r="K47" s="1"/>
    </row>
    <row r="48" spans="1:11" x14ac:dyDescent="0.2">
      <c r="K48" s="1"/>
    </row>
    <row r="49" spans="11:11" x14ac:dyDescent="0.2">
      <c r="K49" s="1"/>
    </row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M22"/>
  <sheetViews>
    <sheetView workbookViewId="0">
      <selection activeCell="C30" sqref="C30"/>
    </sheetView>
  </sheetViews>
  <sheetFormatPr defaultColWidth="8.85546875" defaultRowHeight="12.75" x14ac:dyDescent="0.2"/>
  <cols>
    <col min="1" max="9" width="8.85546875" customWidth="1"/>
    <col min="10" max="10" width="6.7109375" customWidth="1"/>
    <col min="11" max="12" width="8.85546875" customWidth="1"/>
    <col min="13" max="13" width="5.28515625" customWidth="1"/>
  </cols>
  <sheetData>
    <row r="1" spans="2:7" ht="23.25" x14ac:dyDescent="0.35">
      <c r="B1" s="31" t="str">
        <f>Info!$A$1</f>
        <v>Tournament Name Goes Here</v>
      </c>
    </row>
    <row r="4" spans="2:7" x14ac:dyDescent="0.2">
      <c r="B4" s="38" t="s">
        <v>68</v>
      </c>
      <c r="C4" s="39" t="str">
        <f>Info!$A$2</f>
        <v>Date ??</v>
      </c>
      <c r="E4" s="38" t="s">
        <v>70</v>
      </c>
      <c r="F4" t="s">
        <v>62</v>
      </c>
    </row>
    <row r="5" spans="2:7" x14ac:dyDescent="0.2">
      <c r="B5" s="37" t="s">
        <v>69</v>
      </c>
      <c r="C5" s="39" t="str">
        <f>Info!$C$5</f>
        <v>Age/Division ??</v>
      </c>
      <c r="E5" s="38" t="s">
        <v>71</v>
      </c>
      <c r="F5" s="81">
        <v>3</v>
      </c>
    </row>
    <row r="7" spans="2:7" ht="13.5" thickBot="1" x14ac:dyDescent="0.25">
      <c r="B7" s="22" t="str">
        <f>Info2!$D$6</f>
        <v xml:space="preserve"> </v>
      </c>
      <c r="C7" s="40"/>
      <c r="D7" s="40"/>
    </row>
    <row r="8" spans="2:7" ht="13.5" thickTop="1" x14ac:dyDescent="0.2">
      <c r="B8" s="87" t="s">
        <v>194</v>
      </c>
      <c r="C8" s="70"/>
      <c r="D8" s="71"/>
    </row>
    <row r="9" spans="2:7" x14ac:dyDescent="0.2">
      <c r="B9" s="24"/>
      <c r="D9" s="23"/>
    </row>
    <row r="10" spans="2:7" x14ac:dyDescent="0.2">
      <c r="D10" s="23"/>
    </row>
    <row r="11" spans="2:7" x14ac:dyDescent="0.2">
      <c r="B11" s="24" t="s">
        <v>118</v>
      </c>
      <c r="D11" s="23"/>
    </row>
    <row r="12" spans="2:7" ht="13.5" thickBot="1" x14ac:dyDescent="0.25">
      <c r="B12" t="str">
        <f>Info!$B$17</f>
        <v>Court 3</v>
      </c>
      <c r="C12" s="37" t="s">
        <v>197</v>
      </c>
      <c r="D12" s="23"/>
      <c r="E12" s="22"/>
      <c r="F12" s="40"/>
      <c r="G12" s="40"/>
    </row>
    <row r="13" spans="2:7" ht="13.5" thickTop="1" x14ac:dyDescent="0.2">
      <c r="D13" s="23"/>
      <c r="E13" s="77"/>
      <c r="F13" s="70"/>
      <c r="G13" s="71"/>
    </row>
    <row r="14" spans="2:7" x14ac:dyDescent="0.2">
      <c r="D14" s="23"/>
      <c r="G14" s="23"/>
    </row>
    <row r="15" spans="2:7" x14ac:dyDescent="0.2">
      <c r="D15" s="23"/>
      <c r="E15" s="24" t="s">
        <v>119</v>
      </c>
      <c r="G15" s="23"/>
    </row>
    <row r="16" spans="2:7" ht="13.5" thickBot="1" x14ac:dyDescent="0.25">
      <c r="D16" s="23"/>
      <c r="E16" t="str">
        <f>Info!$B$17</f>
        <v>Court 3</v>
      </c>
      <c r="F16" s="24" t="s">
        <v>169</v>
      </c>
      <c r="G16" s="23"/>
    </row>
    <row r="17" spans="2:13" ht="14.25" thickTop="1" thickBot="1" x14ac:dyDescent="0.25">
      <c r="B17" s="22" t="str">
        <f>Info2!$D$7</f>
        <v xml:space="preserve"> </v>
      </c>
      <c r="C17" s="40"/>
      <c r="D17" s="67"/>
      <c r="G17" s="23"/>
      <c r="H17" s="94"/>
      <c r="I17" s="95"/>
      <c r="J17" s="95"/>
    </row>
    <row r="18" spans="2:13" ht="13.5" thickTop="1" x14ac:dyDescent="0.2">
      <c r="B18" s="87" t="s">
        <v>195</v>
      </c>
      <c r="C18" s="70"/>
      <c r="D18" s="70"/>
      <c r="E18" s="1"/>
      <c r="G18" s="23"/>
    </row>
    <row r="19" spans="2:13" x14ac:dyDescent="0.2">
      <c r="B19" s="24"/>
      <c r="G19" s="23"/>
    </row>
    <row r="20" spans="2:13" ht="13.5" thickBot="1" x14ac:dyDescent="0.25">
      <c r="C20" s="37"/>
      <c r="E20" s="22" t="str">
        <f>Info2!$D$5</f>
        <v xml:space="preserve"> </v>
      </c>
      <c r="F20" s="22"/>
      <c r="G20" s="93"/>
    </row>
    <row r="21" spans="2:13" ht="14.25" thickTop="1" thickBot="1" x14ac:dyDescent="0.25">
      <c r="E21" s="96" t="s">
        <v>193</v>
      </c>
      <c r="F21" s="85"/>
    </row>
    <row r="22" spans="2:13" ht="13.5" thickTop="1" x14ac:dyDescent="0.2">
      <c r="M22" s="69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68</v>
      </c>
      <c r="K1" s="29" t="str">
        <f>Info!$A$2</f>
        <v>Date ??</v>
      </c>
      <c r="O1" s="4" t="s">
        <v>63</v>
      </c>
      <c r="R1" s="114" t="e">
        <f>VLOOKUP($R$3,Info,2,FALSE)</f>
        <v>#N/A</v>
      </c>
      <c r="S1" s="115"/>
    </row>
    <row r="2" spans="1:19" ht="23.25" x14ac:dyDescent="0.35">
      <c r="B2" s="31" t="s">
        <v>64</v>
      </c>
    </row>
    <row r="3" spans="1:19" ht="15.75" x14ac:dyDescent="0.25">
      <c r="B3" s="5"/>
      <c r="J3" t="s">
        <v>72</v>
      </c>
      <c r="K3" s="116" t="e">
        <f>VLOOKUP($R$3,Info,3,FALSE)</f>
        <v>#N/A</v>
      </c>
      <c r="L3" s="116"/>
      <c r="O3" s="4" t="s">
        <v>73</v>
      </c>
      <c r="R3" s="3" t="s">
        <v>89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101</v>
      </c>
      <c r="G7" s="7"/>
      <c r="J7" s="6" t="s">
        <v>102</v>
      </c>
      <c r="K7" s="7"/>
    </row>
    <row r="8" spans="1:19" x14ac:dyDescent="0.2">
      <c r="B8" s="11" t="s">
        <v>78</v>
      </c>
      <c r="C8" s="12"/>
      <c r="D8" s="12"/>
      <c r="E8" s="8"/>
      <c r="F8" s="14" t="s">
        <v>79</v>
      </c>
      <c r="G8" s="14" t="s">
        <v>80</v>
      </c>
      <c r="H8" s="14"/>
      <c r="I8" s="14"/>
      <c r="J8" s="14" t="s">
        <v>79</v>
      </c>
      <c r="K8" s="14" t="s">
        <v>80</v>
      </c>
      <c r="L8" s="14"/>
      <c r="M8" s="14"/>
      <c r="N8" s="14" t="s">
        <v>75</v>
      </c>
      <c r="O8" s="14" t="s">
        <v>103</v>
      </c>
      <c r="Q8" s="9" t="s">
        <v>77</v>
      </c>
    </row>
    <row r="9" spans="1:19" ht="15.75" customHeight="1" x14ac:dyDescent="0.2">
      <c r="A9" s="26">
        <v>1</v>
      </c>
      <c r="B9" s="111" t="e">
        <f>VLOOKUP($R$3,Info,5,FALSE)</f>
        <v>#N/A</v>
      </c>
      <c r="C9" s="112"/>
      <c r="D9" s="113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11" t="e">
        <f>VLOOKUP($R$3,Info,6,FALSE)</f>
        <v>#N/A</v>
      </c>
      <c r="C10" s="112"/>
      <c r="D10" s="113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11" t="e">
        <f>VLOOKUP($R$3,Info,7,FALSE)</f>
        <v>#N/A</v>
      </c>
      <c r="C11" s="112"/>
      <c r="D11" s="113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104</v>
      </c>
      <c r="G15" s="7"/>
      <c r="H15" s="8"/>
      <c r="I15" s="8"/>
      <c r="J15" s="6" t="s">
        <v>105</v>
      </c>
      <c r="K15" s="7"/>
      <c r="L15" s="8"/>
      <c r="M15" s="8"/>
      <c r="N15" s="6" t="s">
        <v>106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107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92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93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94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95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96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97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98</v>
      </c>
      <c r="G24" s="13"/>
      <c r="H24" s="8"/>
      <c r="I24" s="8"/>
      <c r="J24" s="11" t="s">
        <v>99</v>
      </c>
      <c r="K24" s="13"/>
      <c r="L24" s="8"/>
      <c r="M24" s="8"/>
      <c r="N24" s="11" t="s">
        <v>100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65</v>
      </c>
      <c r="C2" s="24"/>
      <c r="D2" s="24"/>
      <c r="G2" t="s">
        <v>68</v>
      </c>
    </row>
    <row r="3" spans="1:17" ht="23.25" x14ac:dyDescent="0.35">
      <c r="B3" s="21" t="s">
        <v>66</v>
      </c>
      <c r="G3" t="s">
        <v>69</v>
      </c>
    </row>
    <row r="5" spans="1:17" ht="15" x14ac:dyDescent="0.2">
      <c r="G5" s="25" t="s">
        <v>67</v>
      </c>
      <c r="K5" s="25" t="s">
        <v>71</v>
      </c>
    </row>
    <row r="8" spans="1:17" x14ac:dyDescent="0.2">
      <c r="F8" s="6" t="s">
        <v>101</v>
      </c>
      <c r="G8" s="7"/>
      <c r="J8" s="6" t="s">
        <v>102</v>
      </c>
      <c r="K8" s="7"/>
    </row>
    <row r="9" spans="1:17" x14ac:dyDescent="0.2">
      <c r="B9" s="11" t="s">
        <v>78</v>
      </c>
      <c r="C9" s="12"/>
      <c r="D9" s="12"/>
      <c r="E9" s="8"/>
      <c r="F9" s="14" t="s">
        <v>79</v>
      </c>
      <c r="G9" s="14" t="s">
        <v>80</v>
      </c>
      <c r="H9" s="14"/>
      <c r="I9" s="14"/>
      <c r="J9" s="14" t="s">
        <v>79</v>
      </c>
      <c r="K9" s="14" t="s">
        <v>80</v>
      </c>
      <c r="L9" s="14"/>
      <c r="M9" s="14"/>
      <c r="N9" s="14" t="s">
        <v>75</v>
      </c>
      <c r="O9" s="14" t="s">
        <v>103</v>
      </c>
      <c r="Q9" s="9" t="s">
        <v>77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104</v>
      </c>
      <c r="G16" s="7"/>
      <c r="H16" s="8"/>
      <c r="I16" s="8"/>
      <c r="J16" s="6" t="s">
        <v>105</v>
      </c>
      <c r="K16" s="7"/>
      <c r="L16" s="8"/>
      <c r="M16" s="8"/>
      <c r="N16" s="6" t="s">
        <v>106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107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92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93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94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95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96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97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98</v>
      </c>
      <c r="G25" s="13"/>
      <c r="H25" s="8"/>
      <c r="I25" s="8"/>
      <c r="J25" s="11" t="s">
        <v>99</v>
      </c>
      <c r="K25" s="13"/>
      <c r="L25" s="8"/>
      <c r="M25" s="8"/>
      <c r="N25" s="11" t="s">
        <v>100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122</v>
      </c>
      <c r="C1" s="42"/>
      <c r="D1" s="42"/>
      <c r="E1" s="42" t="s">
        <v>71</v>
      </c>
      <c r="F1" s="43" t="str">
        <f>Info!$B$15</f>
        <v>Court 1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126</v>
      </c>
    </row>
    <row r="4" spans="1:13" ht="14.25" thickTop="1" thickBot="1" x14ac:dyDescent="0.25">
      <c r="A4" s="60">
        <v>1</v>
      </c>
      <c r="B4" s="49" t="s">
        <v>67</v>
      </c>
      <c r="C4" s="50" t="str">
        <f>Info!$B$5</f>
        <v>A</v>
      </c>
      <c r="D4" s="51" t="s">
        <v>124</v>
      </c>
      <c r="E4" s="106">
        <v>1</v>
      </c>
      <c r="F4" s="107"/>
      <c r="G4" s="108"/>
      <c r="H4" s="52" t="s">
        <v>125</v>
      </c>
      <c r="I4" s="106">
        <v>3</v>
      </c>
      <c r="J4" s="109"/>
      <c r="K4" s="110"/>
      <c r="L4" s="53">
        <v>2</v>
      </c>
    </row>
    <row r="5" spans="1:13" ht="13.5" thickBot="1" x14ac:dyDescent="0.25">
      <c r="A5" s="54">
        <v>0.33333333333333331</v>
      </c>
      <c r="B5" s="55" t="s">
        <v>128</v>
      </c>
      <c r="C5" s="56">
        <v>1</v>
      </c>
      <c r="D5" s="57"/>
      <c r="E5" s="101" t="str">
        <f>Info!$E$7</f>
        <v>Seed #3</v>
      </c>
      <c r="F5" s="102"/>
      <c r="G5" s="103"/>
      <c r="H5" s="56" t="s">
        <v>125</v>
      </c>
      <c r="I5" s="101" t="str">
        <f>Info!$F$7</f>
        <v>Seed #4</v>
      </c>
      <c r="J5" s="104"/>
      <c r="K5" s="105"/>
      <c r="L5" s="58" t="e">
        <f>Info!#REF!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129</v>
      </c>
      <c r="E6" s="59"/>
      <c r="F6" s="59"/>
      <c r="G6" s="59"/>
      <c r="H6" s="59" t="s">
        <v>129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67</v>
      </c>
      <c r="C8" s="50" t="str">
        <f>Info!$B$5</f>
        <v>A</v>
      </c>
      <c r="D8" s="51" t="s">
        <v>124</v>
      </c>
      <c r="E8" s="106">
        <v>2</v>
      </c>
      <c r="F8" s="107"/>
      <c r="G8" s="108"/>
      <c r="H8" s="52" t="s">
        <v>125</v>
      </c>
      <c r="I8" s="106">
        <v>4</v>
      </c>
      <c r="J8" s="109"/>
      <c r="K8" s="110"/>
      <c r="L8" s="53">
        <v>1</v>
      </c>
      <c r="M8" s="41"/>
    </row>
    <row r="9" spans="1:13" ht="13.5" thickBot="1" x14ac:dyDescent="0.25">
      <c r="A9" s="54">
        <v>0.375</v>
      </c>
      <c r="B9" s="55" t="s">
        <v>128</v>
      </c>
      <c r="C9" s="56">
        <v>2</v>
      </c>
      <c r="D9" s="57"/>
      <c r="E9" s="101" t="e">
        <f>Info!#REF!</f>
        <v>#REF!</v>
      </c>
      <c r="F9" s="102"/>
      <c r="G9" s="103"/>
      <c r="H9" s="56" t="s">
        <v>125</v>
      </c>
      <c r="I9" s="101" t="e">
        <f>Info!#REF!</f>
        <v>#REF!</v>
      </c>
      <c r="J9" s="104"/>
      <c r="K9" s="105"/>
      <c r="L9" s="58" t="str">
        <f>Info!$E$7</f>
        <v>Seed #3</v>
      </c>
      <c r="M9" s="41"/>
    </row>
    <row r="10" spans="1:13" ht="14.25" thickTop="1" thickBot="1" x14ac:dyDescent="0.25">
      <c r="A10" s="45"/>
      <c r="B10" s="46"/>
      <c r="C10" s="43"/>
      <c r="D10" s="59" t="s">
        <v>129</v>
      </c>
      <c r="E10" s="59"/>
      <c r="F10" s="59"/>
      <c r="G10" s="59"/>
      <c r="H10" s="59" t="s">
        <v>129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67</v>
      </c>
      <c r="C12" s="50" t="str">
        <f>Info!$B$5</f>
        <v>A</v>
      </c>
      <c r="D12" s="51" t="s">
        <v>124</v>
      </c>
      <c r="E12" s="106">
        <v>1</v>
      </c>
      <c r="F12" s="107"/>
      <c r="G12" s="108"/>
      <c r="H12" s="52" t="s">
        <v>125</v>
      </c>
      <c r="I12" s="106">
        <v>4</v>
      </c>
      <c r="J12" s="109"/>
      <c r="K12" s="110"/>
      <c r="L12" s="53">
        <v>3</v>
      </c>
      <c r="M12" s="41"/>
    </row>
    <row r="13" spans="1:13" ht="13.5" thickBot="1" x14ac:dyDescent="0.25">
      <c r="A13" s="61" t="s">
        <v>127</v>
      </c>
      <c r="B13" s="55" t="s">
        <v>128</v>
      </c>
      <c r="C13" s="56">
        <v>3</v>
      </c>
      <c r="D13" s="57"/>
      <c r="E13" s="101" t="str">
        <f>Info!$E$7</f>
        <v>Seed #3</v>
      </c>
      <c r="F13" s="102"/>
      <c r="G13" s="103"/>
      <c r="H13" s="56" t="s">
        <v>125</v>
      </c>
      <c r="I13" s="101" t="e">
        <f>Info!#REF!</f>
        <v>#REF!</v>
      </c>
      <c r="J13" s="104"/>
      <c r="K13" s="105"/>
      <c r="L13" s="58" t="str">
        <f>Info!$F$7</f>
        <v>Seed #4</v>
      </c>
      <c r="M13" s="41"/>
    </row>
    <row r="14" spans="1:13" ht="14.25" thickTop="1" thickBot="1" x14ac:dyDescent="0.25">
      <c r="A14" s="47"/>
      <c r="B14" s="46"/>
      <c r="C14" s="43"/>
      <c r="D14" s="59" t="s">
        <v>129</v>
      </c>
      <c r="E14" s="59"/>
      <c r="F14" s="59"/>
      <c r="G14" s="59"/>
      <c r="H14" s="59" t="s">
        <v>129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67</v>
      </c>
      <c r="C16" s="50" t="e">
        <f>Info!#REF!</f>
        <v>#REF!</v>
      </c>
      <c r="D16" s="51" t="s">
        <v>124</v>
      </c>
      <c r="E16" s="106">
        <v>1</v>
      </c>
      <c r="F16" s="107"/>
      <c r="G16" s="108"/>
      <c r="H16" s="52" t="s">
        <v>125</v>
      </c>
      <c r="I16" s="106">
        <v>4</v>
      </c>
      <c r="J16" s="109"/>
      <c r="K16" s="110"/>
      <c r="L16" s="53">
        <v>3</v>
      </c>
      <c r="M16" s="41"/>
    </row>
    <row r="17" spans="1:13" ht="13.5" thickBot="1" x14ac:dyDescent="0.25">
      <c r="A17" s="61" t="s">
        <v>127</v>
      </c>
      <c r="B17" s="55" t="s">
        <v>128</v>
      </c>
      <c r="C17" s="56">
        <v>3</v>
      </c>
      <c r="D17" s="57"/>
      <c r="E17" s="101" t="e">
        <f>Info!#REF!</f>
        <v>#REF!</v>
      </c>
      <c r="F17" s="102"/>
      <c r="G17" s="103"/>
      <c r="H17" s="56" t="s">
        <v>125</v>
      </c>
      <c r="I17" s="101">
        <f>Info!$H$7</f>
        <v>0</v>
      </c>
      <c r="J17" s="104"/>
      <c r="K17" s="105"/>
      <c r="L17" s="58" t="e">
        <f>Info!#REF!</f>
        <v>#REF!</v>
      </c>
      <c r="M17" s="41"/>
    </row>
    <row r="18" spans="1:13" ht="14.25" thickTop="1" thickBot="1" x14ac:dyDescent="0.25">
      <c r="A18" s="47"/>
      <c r="B18" s="46"/>
      <c r="C18" s="43"/>
      <c r="D18" s="59" t="s">
        <v>129</v>
      </c>
      <c r="E18" s="59"/>
      <c r="F18" s="59"/>
      <c r="G18" s="59"/>
      <c r="H18" s="59" t="s">
        <v>129</v>
      </c>
      <c r="I18" s="59"/>
      <c r="J18" s="59"/>
      <c r="K18" s="59"/>
      <c r="L18" s="43"/>
      <c r="M18" s="41"/>
    </row>
    <row r="19" spans="1:13" ht="14.25" thickTop="1" thickBot="1" x14ac:dyDescent="0.25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ht="14.25" thickTop="1" thickBot="1" x14ac:dyDescent="0.25">
      <c r="A20" s="60">
        <v>5</v>
      </c>
      <c r="B20" s="49" t="s">
        <v>67</v>
      </c>
      <c r="C20" s="50" t="e">
        <f>Info!#REF!</f>
        <v>#REF!</v>
      </c>
      <c r="D20" s="51" t="s">
        <v>124</v>
      </c>
      <c r="E20" s="106">
        <v>2</v>
      </c>
      <c r="F20" s="107"/>
      <c r="G20" s="108"/>
      <c r="H20" s="52" t="s">
        <v>125</v>
      </c>
      <c r="I20" s="106">
        <v>3</v>
      </c>
      <c r="J20" s="109"/>
      <c r="K20" s="110"/>
      <c r="L20" s="53">
        <v>1</v>
      </c>
      <c r="M20" s="41"/>
    </row>
    <row r="21" spans="1:13" ht="13.5" thickBot="1" x14ac:dyDescent="0.25">
      <c r="A21" s="61" t="s">
        <v>127</v>
      </c>
      <c r="B21" s="55" t="s">
        <v>128</v>
      </c>
      <c r="C21" s="56">
        <v>4</v>
      </c>
      <c r="D21" s="57"/>
      <c r="E21" s="101" t="e">
        <f>Info!#REF!</f>
        <v>#REF!</v>
      </c>
      <c r="F21" s="102"/>
      <c r="G21" s="103"/>
      <c r="H21" s="56" t="s">
        <v>125</v>
      </c>
      <c r="I21" s="101" t="e">
        <f>Info!#REF!</f>
        <v>#REF!</v>
      </c>
      <c r="J21" s="104"/>
      <c r="K21" s="105"/>
      <c r="L21" s="58" t="e">
        <f>Info!#REF!</f>
        <v>#REF!</v>
      </c>
      <c r="M21" s="41"/>
    </row>
    <row r="22" spans="1:13" ht="14.25" thickTop="1" thickBot="1" x14ac:dyDescent="0.25">
      <c r="A22" s="47"/>
      <c r="B22" s="46"/>
      <c r="C22" s="43"/>
      <c r="D22" s="59" t="s">
        <v>129</v>
      </c>
      <c r="E22" s="59"/>
      <c r="F22" s="59"/>
      <c r="G22" s="59"/>
      <c r="H22" s="59" t="s">
        <v>129</v>
      </c>
      <c r="I22" s="59"/>
      <c r="J22" s="59"/>
      <c r="K22" s="59"/>
      <c r="L22" s="43"/>
      <c r="M22" s="41"/>
    </row>
    <row r="23" spans="1:13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  <c r="M23" s="41"/>
    </row>
    <row r="24" spans="1:13" ht="14.25" thickTop="1" thickBot="1" x14ac:dyDescent="0.25">
      <c r="A24" s="60">
        <v>6</v>
      </c>
      <c r="B24" s="49" t="s">
        <v>67</v>
      </c>
      <c r="C24" s="50" t="e">
        <f>Info!#REF!</f>
        <v>#REF!</v>
      </c>
      <c r="D24" s="51" t="s">
        <v>124</v>
      </c>
      <c r="E24" s="106">
        <v>3</v>
      </c>
      <c r="F24" s="107"/>
      <c r="G24" s="108"/>
      <c r="H24" s="52" t="s">
        <v>125</v>
      </c>
      <c r="I24" s="106">
        <v>4</v>
      </c>
      <c r="J24" s="109"/>
      <c r="K24" s="110"/>
      <c r="L24" s="53">
        <v>2</v>
      </c>
      <c r="M24" s="41"/>
    </row>
    <row r="25" spans="1:13" ht="13.5" thickBot="1" x14ac:dyDescent="0.25">
      <c r="A25" s="61" t="s">
        <v>127</v>
      </c>
      <c r="B25" s="55" t="s">
        <v>128</v>
      </c>
      <c r="C25" s="56">
        <v>5</v>
      </c>
      <c r="D25" s="57"/>
      <c r="E25" s="101" t="e">
        <f>Info!#REF!</f>
        <v>#REF!</v>
      </c>
      <c r="F25" s="102"/>
      <c r="G25" s="103"/>
      <c r="H25" s="56" t="s">
        <v>125</v>
      </c>
      <c r="I25" s="101">
        <f>Info!$H$7</f>
        <v>0</v>
      </c>
      <c r="J25" s="104"/>
      <c r="K25" s="105"/>
      <c r="L25" s="58" t="e">
        <f>Info!#REF!</f>
        <v>#REF!</v>
      </c>
      <c r="M25" s="41"/>
    </row>
    <row r="26" spans="1:13" ht="14.25" thickTop="1" thickBot="1" x14ac:dyDescent="0.25">
      <c r="A26" s="47"/>
      <c r="B26" s="46"/>
      <c r="C26" s="43"/>
      <c r="D26" s="59" t="s">
        <v>129</v>
      </c>
      <c r="E26" s="59"/>
      <c r="F26" s="59"/>
      <c r="G26" s="59"/>
      <c r="H26" s="59" t="s">
        <v>129</v>
      </c>
      <c r="I26" s="59"/>
      <c r="J26" s="59"/>
      <c r="K26" s="59"/>
      <c r="L26" s="43"/>
      <c r="M26" s="41"/>
    </row>
    <row r="27" spans="1:13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  <c r="M27" s="41"/>
    </row>
    <row r="28" spans="1:13" ht="14.25" thickTop="1" thickBot="1" x14ac:dyDescent="0.25">
      <c r="A28" s="60">
        <v>7</v>
      </c>
      <c r="B28" s="49" t="s">
        <v>67</v>
      </c>
      <c r="C28" s="50" t="e">
        <f>Info!#REF!</f>
        <v>#REF!</v>
      </c>
      <c r="D28" s="51" t="s">
        <v>124</v>
      </c>
      <c r="E28" s="106">
        <v>3</v>
      </c>
      <c r="F28" s="107"/>
      <c r="G28" s="108"/>
      <c r="H28" s="52" t="s">
        <v>125</v>
      </c>
      <c r="I28" s="106">
        <v>4</v>
      </c>
      <c r="J28" s="109"/>
      <c r="K28" s="110"/>
      <c r="L28" s="53">
        <v>2</v>
      </c>
      <c r="M28" s="41"/>
    </row>
    <row r="29" spans="1:13" ht="13.5" thickBot="1" x14ac:dyDescent="0.25">
      <c r="A29" s="61" t="s">
        <v>127</v>
      </c>
      <c r="B29" s="55" t="s">
        <v>128</v>
      </c>
      <c r="C29" s="56">
        <v>5</v>
      </c>
      <c r="D29" s="57"/>
      <c r="E29" s="101" t="e">
        <f>Info!#REF!</f>
        <v>#REF!</v>
      </c>
      <c r="F29" s="102"/>
      <c r="G29" s="103"/>
      <c r="H29" s="56" t="s">
        <v>125</v>
      </c>
      <c r="I29" s="101" t="e">
        <f>Info!#REF!</f>
        <v>#REF!</v>
      </c>
      <c r="J29" s="104"/>
      <c r="K29" s="105"/>
      <c r="L29" s="58" t="e">
        <f>Info!#REF!</f>
        <v>#REF!</v>
      </c>
      <c r="M29" s="41"/>
    </row>
    <row r="30" spans="1:13" ht="14.25" thickTop="1" thickBot="1" x14ac:dyDescent="0.25">
      <c r="A30" s="47"/>
      <c r="B30" s="46"/>
      <c r="C30" s="43"/>
      <c r="D30" s="59" t="s">
        <v>129</v>
      </c>
      <c r="E30" s="59"/>
      <c r="F30" s="59"/>
      <c r="G30" s="59"/>
      <c r="H30" s="59" t="s">
        <v>129</v>
      </c>
      <c r="I30" s="59"/>
      <c r="J30" s="59"/>
      <c r="K30" s="59"/>
      <c r="L30" s="43"/>
      <c r="M30" s="41"/>
    </row>
    <row r="31" spans="1:13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  <c r="M31" s="41"/>
    </row>
    <row r="32" spans="1:13" ht="14.25" thickTop="1" thickBot="1" x14ac:dyDescent="0.25">
      <c r="A32" s="60">
        <v>8</v>
      </c>
      <c r="B32" s="49" t="s">
        <v>67</v>
      </c>
      <c r="C32" s="50" t="e">
        <f>Info!#REF!</f>
        <v>#REF!</v>
      </c>
      <c r="D32" s="51" t="s">
        <v>124</v>
      </c>
      <c r="E32" s="106">
        <v>1</v>
      </c>
      <c r="F32" s="107"/>
      <c r="G32" s="108"/>
      <c r="H32" s="52" t="s">
        <v>125</v>
      </c>
      <c r="I32" s="106">
        <v>2</v>
      </c>
      <c r="J32" s="109"/>
      <c r="K32" s="110"/>
      <c r="L32" s="53">
        <v>4</v>
      </c>
      <c r="M32" s="41"/>
    </row>
    <row r="33" spans="1:13" ht="13.5" thickBot="1" x14ac:dyDescent="0.25">
      <c r="A33" s="61" t="s">
        <v>127</v>
      </c>
      <c r="B33" s="55" t="s">
        <v>128</v>
      </c>
      <c r="C33" s="56">
        <v>6</v>
      </c>
      <c r="D33" s="57"/>
      <c r="E33" s="101" t="e">
        <f>Info!#REF!</f>
        <v>#REF!</v>
      </c>
      <c r="F33" s="102"/>
      <c r="G33" s="103"/>
      <c r="H33" s="56" t="s">
        <v>125</v>
      </c>
      <c r="I33" s="101" t="e">
        <f>Info!#REF!</f>
        <v>#REF!</v>
      </c>
      <c r="J33" s="104"/>
      <c r="K33" s="105"/>
      <c r="L33" s="58" t="e">
        <f>Info!#REF!</f>
        <v>#REF!</v>
      </c>
      <c r="M33" s="41"/>
    </row>
    <row r="34" spans="1:13" ht="14.25" thickTop="1" thickBot="1" x14ac:dyDescent="0.25">
      <c r="A34" s="42"/>
      <c r="B34" s="42"/>
      <c r="C34" s="42"/>
      <c r="D34" s="59" t="s">
        <v>129</v>
      </c>
      <c r="E34" s="59"/>
      <c r="F34" s="59"/>
      <c r="G34" s="59"/>
      <c r="H34" s="59" t="s">
        <v>129</v>
      </c>
      <c r="I34" s="59"/>
      <c r="J34" s="59"/>
      <c r="K34" s="59"/>
      <c r="L34" s="42"/>
      <c r="M34" s="41"/>
    </row>
    <row r="35" spans="1:13" ht="13.5" thickTop="1" x14ac:dyDescent="0.2">
      <c r="A35" s="37"/>
      <c r="B35" s="42" t="s">
        <v>122</v>
      </c>
      <c r="C35" s="42"/>
      <c r="D35" s="42"/>
      <c r="E35" s="42" t="s">
        <v>71</v>
      </c>
      <c r="F35" s="43" t="str">
        <f>Info!$B$16</f>
        <v>Court 2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126</v>
      </c>
    </row>
    <row r="38" spans="1:13" ht="14.25" thickTop="1" thickBot="1" x14ac:dyDescent="0.25">
      <c r="A38" s="60">
        <v>1</v>
      </c>
      <c r="B38" s="49" t="s">
        <v>67</v>
      </c>
      <c r="C38" s="50" t="e">
        <f>Info!#REF!</f>
        <v>#REF!</v>
      </c>
      <c r="D38" s="51" t="s">
        <v>124</v>
      </c>
      <c r="E38" s="106">
        <v>1</v>
      </c>
      <c r="F38" s="107"/>
      <c r="G38" s="108"/>
      <c r="H38" s="52" t="s">
        <v>125</v>
      </c>
      <c r="I38" s="106">
        <v>3</v>
      </c>
      <c r="J38" s="109"/>
      <c r="K38" s="110"/>
      <c r="L38" s="53">
        <v>2</v>
      </c>
    </row>
    <row r="39" spans="1:13" ht="13.5" thickBot="1" x14ac:dyDescent="0.25">
      <c r="A39" s="54">
        <v>0.33333333333333331</v>
      </c>
      <c r="B39" s="55" t="s">
        <v>128</v>
      </c>
      <c r="C39" s="56">
        <v>1</v>
      </c>
      <c r="D39" s="57"/>
      <c r="E39" s="101" t="e">
        <f>Info!#REF!</f>
        <v>#REF!</v>
      </c>
      <c r="F39" s="102"/>
      <c r="G39" s="103"/>
      <c r="H39" s="56" t="s">
        <v>125</v>
      </c>
      <c r="I39" s="101" t="e">
        <f>Info!#REF!</f>
        <v>#REF!</v>
      </c>
      <c r="J39" s="104"/>
      <c r="K39" s="105"/>
      <c r="L39" s="58" t="e">
        <f>Info!#REF!</f>
        <v>#REF!</v>
      </c>
    </row>
    <row r="40" spans="1:13" ht="14.25" thickTop="1" thickBot="1" x14ac:dyDescent="0.25">
      <c r="A40" s="45"/>
      <c r="B40" s="46"/>
      <c r="C40" s="43"/>
      <c r="D40" s="59" t="s">
        <v>129</v>
      </c>
      <c r="E40" s="59"/>
      <c r="F40" s="59"/>
      <c r="G40" s="59"/>
      <c r="H40" s="59" t="s">
        <v>129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67</v>
      </c>
      <c r="C42" s="50" t="e">
        <f>Info!#REF!</f>
        <v>#REF!</v>
      </c>
      <c r="D42" s="51" t="s">
        <v>124</v>
      </c>
      <c r="E42" s="106">
        <v>2</v>
      </c>
      <c r="F42" s="107"/>
      <c r="G42" s="108"/>
      <c r="H42" s="52" t="s">
        <v>125</v>
      </c>
      <c r="I42" s="106">
        <v>4</v>
      </c>
      <c r="J42" s="109"/>
      <c r="K42" s="110"/>
      <c r="L42" s="53">
        <v>1</v>
      </c>
    </row>
    <row r="43" spans="1:13" ht="13.5" thickBot="1" x14ac:dyDescent="0.25">
      <c r="A43" s="54">
        <v>0.375</v>
      </c>
      <c r="B43" s="55" t="s">
        <v>128</v>
      </c>
      <c r="C43" s="56">
        <v>2</v>
      </c>
      <c r="D43" s="57"/>
      <c r="E43" s="101" t="e">
        <f>Info!#REF!</f>
        <v>#REF!</v>
      </c>
      <c r="F43" s="102"/>
      <c r="G43" s="103"/>
      <c r="H43" s="56" t="s">
        <v>125</v>
      </c>
      <c r="I43" s="101">
        <f>Info!$H$7</f>
        <v>0</v>
      </c>
      <c r="J43" s="104"/>
      <c r="K43" s="105"/>
      <c r="L43" s="58" t="e">
        <f>Info!#REF!</f>
        <v>#REF!</v>
      </c>
    </row>
    <row r="44" spans="1:13" ht="14.25" thickTop="1" thickBot="1" x14ac:dyDescent="0.25">
      <c r="A44" s="45"/>
      <c r="B44" s="46"/>
      <c r="C44" s="43"/>
      <c r="D44" s="59" t="s">
        <v>129</v>
      </c>
      <c r="E44" s="59"/>
      <c r="F44" s="59"/>
      <c r="G44" s="59"/>
      <c r="H44" s="59" t="s">
        <v>129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67</v>
      </c>
      <c r="C46" s="50" t="e">
        <f>Info!#REF!</f>
        <v>#REF!</v>
      </c>
      <c r="D46" s="51" t="s">
        <v>124</v>
      </c>
      <c r="E46" s="106">
        <v>2</v>
      </c>
      <c r="F46" s="107"/>
      <c r="G46" s="108"/>
      <c r="H46" s="52" t="s">
        <v>125</v>
      </c>
      <c r="I46" s="106">
        <v>4</v>
      </c>
      <c r="J46" s="109"/>
      <c r="K46" s="110"/>
      <c r="L46" s="53">
        <v>1</v>
      </c>
    </row>
    <row r="47" spans="1:13" ht="13.5" thickBot="1" x14ac:dyDescent="0.25">
      <c r="A47" s="61" t="s">
        <v>127</v>
      </c>
      <c r="B47" s="55" t="s">
        <v>128</v>
      </c>
      <c r="C47" s="56">
        <v>2</v>
      </c>
      <c r="D47" s="57"/>
      <c r="E47" s="101" t="e">
        <f>Info!#REF!</f>
        <v>#REF!</v>
      </c>
      <c r="F47" s="102"/>
      <c r="G47" s="103"/>
      <c r="H47" s="56" t="s">
        <v>125</v>
      </c>
      <c r="I47" s="101" t="e">
        <f>Info!#REF!</f>
        <v>#REF!</v>
      </c>
      <c r="J47" s="104"/>
      <c r="K47" s="105"/>
      <c r="L47" s="58" t="e">
        <f>Info!#REF!</f>
        <v>#REF!</v>
      </c>
    </row>
    <row r="48" spans="1:13" ht="14.25" thickTop="1" thickBot="1" x14ac:dyDescent="0.25">
      <c r="A48" s="47"/>
      <c r="B48" s="46"/>
      <c r="C48" s="43"/>
      <c r="D48" s="59" t="s">
        <v>129</v>
      </c>
      <c r="E48" s="59"/>
      <c r="F48" s="59"/>
      <c r="G48" s="59"/>
      <c r="H48" s="59" t="s">
        <v>129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67</v>
      </c>
      <c r="C50" s="50" t="e">
        <f>Info!#REF!</f>
        <v>#REF!</v>
      </c>
      <c r="D50" s="51" t="s">
        <v>124</v>
      </c>
      <c r="E50" s="106">
        <v>1</v>
      </c>
      <c r="F50" s="107"/>
      <c r="G50" s="108"/>
      <c r="H50" s="52" t="s">
        <v>125</v>
      </c>
      <c r="I50" s="106">
        <v>4</v>
      </c>
      <c r="J50" s="109"/>
      <c r="K50" s="110"/>
      <c r="L50" s="53">
        <v>3</v>
      </c>
    </row>
    <row r="51" spans="1:12" ht="13.5" thickBot="1" x14ac:dyDescent="0.25">
      <c r="A51" s="61" t="s">
        <v>127</v>
      </c>
      <c r="B51" s="55" t="s">
        <v>128</v>
      </c>
      <c r="C51" s="56">
        <v>3</v>
      </c>
      <c r="D51" s="57"/>
      <c r="E51" s="101" t="e">
        <f>Info!#REF!</f>
        <v>#REF!</v>
      </c>
      <c r="F51" s="102"/>
      <c r="G51" s="103"/>
      <c r="H51" s="56" t="s">
        <v>125</v>
      </c>
      <c r="I51" s="101" t="e">
        <f>Info!#REF!</f>
        <v>#REF!</v>
      </c>
      <c r="J51" s="104"/>
      <c r="K51" s="105"/>
      <c r="L51" s="58" t="e">
        <f>Info!#REF!</f>
        <v>#REF!</v>
      </c>
    </row>
    <row r="52" spans="1:12" ht="14.25" thickTop="1" thickBot="1" x14ac:dyDescent="0.25">
      <c r="A52" s="47"/>
      <c r="B52" s="46"/>
      <c r="C52" s="43"/>
      <c r="D52" s="59" t="s">
        <v>129</v>
      </c>
      <c r="E52" s="59"/>
      <c r="F52" s="59"/>
      <c r="G52" s="59"/>
      <c r="H52" s="59" t="s">
        <v>129</v>
      </c>
      <c r="I52" s="59"/>
      <c r="J52" s="59"/>
      <c r="K52" s="59"/>
      <c r="L52" s="43"/>
    </row>
    <row r="53" spans="1:12" ht="14.25" thickTop="1" thickBot="1" x14ac:dyDescent="0.25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67</v>
      </c>
      <c r="C54" s="50" t="e">
        <f>Info!#REF!</f>
        <v>#REF!</v>
      </c>
      <c r="D54" s="51" t="s">
        <v>124</v>
      </c>
      <c r="E54" s="106">
        <v>2</v>
      </c>
      <c r="F54" s="107"/>
      <c r="G54" s="108"/>
      <c r="H54" s="52" t="s">
        <v>125</v>
      </c>
      <c r="I54" s="106">
        <v>3</v>
      </c>
      <c r="J54" s="109"/>
      <c r="K54" s="110"/>
      <c r="L54" s="53">
        <v>1</v>
      </c>
    </row>
    <row r="55" spans="1:12" ht="13.5" thickBot="1" x14ac:dyDescent="0.25">
      <c r="A55" s="61" t="s">
        <v>127</v>
      </c>
      <c r="B55" s="55" t="s">
        <v>128</v>
      </c>
      <c r="C55" s="56">
        <v>4</v>
      </c>
      <c r="D55" s="57"/>
      <c r="E55" s="101" t="e">
        <f>Info!#REF!</f>
        <v>#REF!</v>
      </c>
      <c r="F55" s="102"/>
      <c r="G55" s="103"/>
      <c r="H55" s="56" t="s">
        <v>125</v>
      </c>
      <c r="I55" s="101" t="e">
        <f>Info!#REF!</f>
        <v>#REF!</v>
      </c>
      <c r="J55" s="104"/>
      <c r="K55" s="105"/>
      <c r="L55" s="58" t="e">
        <f>Info!#REF!</f>
        <v>#REF!</v>
      </c>
    </row>
    <row r="56" spans="1:12" ht="14.25" thickTop="1" thickBot="1" x14ac:dyDescent="0.25">
      <c r="A56" s="47"/>
      <c r="B56" s="46"/>
      <c r="C56" s="43"/>
      <c r="D56" s="59" t="s">
        <v>129</v>
      </c>
      <c r="E56" s="59"/>
      <c r="F56" s="59"/>
      <c r="G56" s="59"/>
      <c r="H56" s="59" t="s">
        <v>129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67</v>
      </c>
      <c r="C58" s="50" t="e">
        <f>Info!#REF!</f>
        <v>#REF!</v>
      </c>
      <c r="D58" s="51" t="s">
        <v>124</v>
      </c>
      <c r="E58" s="106">
        <v>2</v>
      </c>
      <c r="F58" s="107"/>
      <c r="G58" s="108"/>
      <c r="H58" s="52" t="s">
        <v>125</v>
      </c>
      <c r="I58" s="106">
        <v>3</v>
      </c>
      <c r="J58" s="109"/>
      <c r="K58" s="110"/>
      <c r="L58" s="53">
        <v>1</v>
      </c>
    </row>
    <row r="59" spans="1:12" ht="13.5" thickBot="1" x14ac:dyDescent="0.25">
      <c r="A59" s="61" t="s">
        <v>127</v>
      </c>
      <c r="B59" s="55" t="s">
        <v>128</v>
      </c>
      <c r="C59" s="56">
        <v>4</v>
      </c>
      <c r="D59" s="57"/>
      <c r="E59" s="101" t="e">
        <f>Info!#REF!</f>
        <v>#REF!</v>
      </c>
      <c r="F59" s="102"/>
      <c r="G59" s="103"/>
      <c r="H59" s="56" t="s">
        <v>125</v>
      </c>
      <c r="I59" s="101" t="e">
        <f>Info!#REF!</f>
        <v>#REF!</v>
      </c>
      <c r="J59" s="104"/>
      <c r="K59" s="105"/>
      <c r="L59" s="58" t="e">
        <f>Info!#REF!</f>
        <v>#REF!</v>
      </c>
    </row>
    <row r="60" spans="1:12" ht="14.25" thickTop="1" thickBot="1" x14ac:dyDescent="0.25">
      <c r="A60" s="47"/>
      <c r="B60" s="46"/>
      <c r="C60" s="43"/>
      <c r="D60" s="59" t="s">
        <v>129</v>
      </c>
      <c r="E60" s="59"/>
      <c r="F60" s="59"/>
      <c r="G60" s="59"/>
      <c r="H60" s="59" t="s">
        <v>129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67</v>
      </c>
      <c r="C62" s="50" t="e">
        <f>Info!#REF!</f>
        <v>#REF!</v>
      </c>
      <c r="D62" s="51" t="s">
        <v>124</v>
      </c>
      <c r="E62" s="106">
        <v>3</v>
      </c>
      <c r="F62" s="107"/>
      <c r="G62" s="108"/>
      <c r="H62" s="52" t="s">
        <v>125</v>
      </c>
      <c r="I62" s="106">
        <v>4</v>
      </c>
      <c r="J62" s="109"/>
      <c r="K62" s="110"/>
      <c r="L62" s="53">
        <v>2</v>
      </c>
    </row>
    <row r="63" spans="1:12" ht="13.5" thickBot="1" x14ac:dyDescent="0.25">
      <c r="A63" s="61" t="s">
        <v>127</v>
      </c>
      <c r="B63" s="55" t="s">
        <v>128</v>
      </c>
      <c r="C63" s="56">
        <v>5</v>
      </c>
      <c r="D63" s="57"/>
      <c r="E63" s="101" t="e">
        <f>Info!#REF!</f>
        <v>#REF!</v>
      </c>
      <c r="F63" s="102"/>
      <c r="G63" s="103"/>
      <c r="H63" s="56" t="s">
        <v>125</v>
      </c>
      <c r="I63" s="101" t="e">
        <f>Info!#REF!</f>
        <v>#REF!</v>
      </c>
      <c r="J63" s="104"/>
      <c r="K63" s="105"/>
      <c r="L63" s="58" t="e">
        <f>Info!#REF!</f>
        <v>#REF!</v>
      </c>
    </row>
    <row r="64" spans="1:12" ht="14.25" thickTop="1" thickBot="1" x14ac:dyDescent="0.25">
      <c r="A64" s="47"/>
      <c r="B64" s="46"/>
      <c r="C64" s="43"/>
      <c r="D64" s="59" t="s">
        <v>129</v>
      </c>
      <c r="E64" s="59"/>
      <c r="F64" s="59"/>
      <c r="G64" s="59"/>
      <c r="H64" s="59" t="s">
        <v>129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67</v>
      </c>
      <c r="C66" s="50" t="e">
        <f>Info!#REF!</f>
        <v>#REF!</v>
      </c>
      <c r="D66" s="51" t="s">
        <v>124</v>
      </c>
      <c r="E66" s="106">
        <v>1</v>
      </c>
      <c r="F66" s="107"/>
      <c r="G66" s="108"/>
      <c r="H66" s="52" t="s">
        <v>125</v>
      </c>
      <c r="I66" s="106">
        <v>2</v>
      </c>
      <c r="J66" s="109"/>
      <c r="K66" s="110"/>
      <c r="L66" s="53">
        <v>4</v>
      </c>
    </row>
    <row r="67" spans="1:12" ht="13.5" thickBot="1" x14ac:dyDescent="0.25">
      <c r="A67" s="61" t="s">
        <v>127</v>
      </c>
      <c r="B67" s="55" t="s">
        <v>128</v>
      </c>
      <c r="C67" s="56">
        <v>6</v>
      </c>
      <c r="D67" s="57"/>
      <c r="E67" s="101" t="e">
        <f>Info!#REF!</f>
        <v>#REF!</v>
      </c>
      <c r="F67" s="102"/>
      <c r="G67" s="103"/>
      <c r="H67" s="56" t="s">
        <v>125</v>
      </c>
      <c r="I67" s="101" t="e">
        <f>Info!#REF!</f>
        <v>#REF!</v>
      </c>
      <c r="J67" s="104"/>
      <c r="K67" s="105"/>
      <c r="L67" s="58" t="e">
        <f>Info!#REF!</f>
        <v>#REF!</v>
      </c>
    </row>
    <row r="68" spans="1:12" ht="14.25" thickTop="1" thickBot="1" x14ac:dyDescent="0.25">
      <c r="A68" s="42"/>
      <c r="B68" s="42"/>
      <c r="C68" s="42"/>
      <c r="D68" s="59" t="s">
        <v>129</v>
      </c>
      <c r="E68" s="59"/>
      <c r="F68" s="59"/>
      <c r="G68" s="59"/>
      <c r="H68" s="59" t="s">
        <v>129</v>
      </c>
      <c r="I68" s="59"/>
      <c r="J68" s="59"/>
      <c r="K68" s="59"/>
      <c r="L68" s="42"/>
    </row>
    <row r="69" spans="1:12" ht="13.5" thickTop="1" x14ac:dyDescent="0.2">
      <c r="A69" s="37"/>
      <c r="B69" s="42" t="s">
        <v>122</v>
      </c>
      <c r="C69" s="42"/>
      <c r="D69" s="42"/>
      <c r="E69" s="42" t="s">
        <v>71</v>
      </c>
      <c r="F69" s="43" t="str">
        <f>Info!$B$17</f>
        <v>Court 3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123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126</v>
      </c>
    </row>
    <row r="72" spans="1:12" ht="14.25" thickTop="1" thickBot="1" x14ac:dyDescent="0.25">
      <c r="A72" s="60">
        <v>1</v>
      </c>
      <c r="B72" s="49" t="s">
        <v>67</v>
      </c>
      <c r="C72" s="50" t="e">
        <f>Info!#REF!</f>
        <v>#REF!</v>
      </c>
      <c r="D72" s="51" t="s">
        <v>124</v>
      </c>
      <c r="E72" s="106">
        <v>1</v>
      </c>
      <c r="F72" s="107"/>
      <c r="G72" s="108"/>
      <c r="H72" s="52" t="s">
        <v>125</v>
      </c>
      <c r="I72" s="106">
        <v>3</v>
      </c>
      <c r="J72" s="109"/>
      <c r="K72" s="110"/>
      <c r="L72" s="53">
        <v>2</v>
      </c>
    </row>
    <row r="73" spans="1:12" ht="13.5" thickBot="1" x14ac:dyDescent="0.25">
      <c r="A73" s="54">
        <v>0.33333333333333331</v>
      </c>
      <c r="B73" s="55" t="s">
        <v>128</v>
      </c>
      <c r="C73" s="56">
        <v>1</v>
      </c>
      <c r="D73" s="57"/>
      <c r="E73" s="101" t="e">
        <f>Info!#REF!</f>
        <v>#REF!</v>
      </c>
      <c r="F73" s="102"/>
      <c r="G73" s="103"/>
      <c r="H73" s="56" t="s">
        <v>125</v>
      </c>
      <c r="I73" s="101" t="e">
        <f>Info!#REF!</f>
        <v>#REF!</v>
      </c>
      <c r="J73" s="104"/>
      <c r="K73" s="105"/>
      <c r="L73" s="58" t="e">
        <f>Info!#REF!</f>
        <v>#REF!</v>
      </c>
    </row>
    <row r="74" spans="1:12" ht="14.25" thickTop="1" thickBot="1" x14ac:dyDescent="0.25">
      <c r="A74" s="45"/>
      <c r="B74" s="46"/>
      <c r="C74" s="43"/>
      <c r="D74" s="59" t="s">
        <v>129</v>
      </c>
      <c r="E74" s="59"/>
      <c r="F74" s="59"/>
      <c r="G74" s="59"/>
      <c r="H74" s="59" t="s">
        <v>129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67</v>
      </c>
      <c r="C76" s="50" t="s">
        <v>115</v>
      </c>
      <c r="D76" s="51" t="s">
        <v>124</v>
      </c>
      <c r="E76" s="106">
        <v>1</v>
      </c>
      <c r="F76" s="107"/>
      <c r="G76" s="108"/>
      <c r="H76" s="52" t="s">
        <v>125</v>
      </c>
      <c r="I76" s="106">
        <v>3</v>
      </c>
      <c r="J76" s="109"/>
      <c r="K76" s="110"/>
      <c r="L76" s="53">
        <v>2</v>
      </c>
    </row>
    <row r="77" spans="1:12" ht="13.5" thickBot="1" x14ac:dyDescent="0.25">
      <c r="A77" s="54">
        <v>0.375</v>
      </c>
      <c r="B77" s="55" t="s">
        <v>128</v>
      </c>
      <c r="C77" s="56">
        <v>1</v>
      </c>
      <c r="D77" s="57"/>
      <c r="E77" s="101" t="e">
        <f>Info!#REF!</f>
        <v>#REF!</v>
      </c>
      <c r="F77" s="102"/>
      <c r="G77" s="103"/>
      <c r="H77" s="56" t="s">
        <v>125</v>
      </c>
      <c r="I77" s="101" t="e">
        <f>Info!#REF!</f>
        <v>#REF!</v>
      </c>
      <c r="J77" s="104"/>
      <c r="K77" s="105"/>
      <c r="L77" s="58" t="e">
        <f>Info!#REF!</f>
        <v>#REF!</v>
      </c>
    </row>
    <row r="78" spans="1:12" ht="14.25" thickTop="1" thickBot="1" x14ac:dyDescent="0.25">
      <c r="A78" s="45"/>
      <c r="B78" s="46"/>
      <c r="C78" s="43"/>
      <c r="D78" s="59" t="s">
        <v>129</v>
      </c>
      <c r="E78" s="59"/>
      <c r="F78" s="59"/>
      <c r="G78" s="59"/>
      <c r="H78" s="59" t="s">
        <v>129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67</v>
      </c>
      <c r="C80" s="50" t="s">
        <v>115</v>
      </c>
      <c r="D80" s="51" t="s">
        <v>124</v>
      </c>
      <c r="E80" s="106">
        <v>2</v>
      </c>
      <c r="F80" s="107"/>
      <c r="G80" s="108"/>
      <c r="H80" s="52" t="s">
        <v>125</v>
      </c>
      <c r="I80" s="106">
        <v>4</v>
      </c>
      <c r="J80" s="109"/>
      <c r="K80" s="110"/>
      <c r="L80" s="53">
        <v>1</v>
      </c>
    </row>
    <row r="81" spans="1:12" ht="13.5" thickBot="1" x14ac:dyDescent="0.25">
      <c r="A81" s="61" t="s">
        <v>127</v>
      </c>
      <c r="B81" s="55" t="s">
        <v>128</v>
      </c>
      <c r="C81" s="56">
        <v>2</v>
      </c>
      <c r="D81" s="57"/>
      <c r="E81" s="101" t="e">
        <f>Info!#REF!</f>
        <v>#REF!</v>
      </c>
      <c r="F81" s="102"/>
      <c r="G81" s="103"/>
      <c r="H81" s="56" t="s">
        <v>125</v>
      </c>
      <c r="I81" s="101" t="e">
        <f>Info!#REF!</f>
        <v>#REF!</v>
      </c>
      <c r="J81" s="104"/>
      <c r="K81" s="105"/>
      <c r="L81" s="58" t="e">
        <f>Info!#REF!</f>
        <v>#REF!</v>
      </c>
    </row>
    <row r="82" spans="1:12" ht="14.25" thickTop="1" thickBot="1" x14ac:dyDescent="0.25">
      <c r="A82" s="47"/>
      <c r="B82" s="46"/>
      <c r="C82" s="43"/>
      <c r="D82" s="59" t="s">
        <v>129</v>
      </c>
      <c r="E82" s="59"/>
      <c r="F82" s="59"/>
      <c r="G82" s="59"/>
      <c r="H82" s="59" t="s">
        <v>129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67</v>
      </c>
      <c r="C84" s="50" t="s">
        <v>115</v>
      </c>
      <c r="D84" s="51" t="s">
        <v>124</v>
      </c>
      <c r="E84" s="106">
        <v>1</v>
      </c>
      <c r="F84" s="107"/>
      <c r="G84" s="108"/>
      <c r="H84" s="52" t="s">
        <v>125</v>
      </c>
      <c r="I84" s="106">
        <v>4</v>
      </c>
      <c r="J84" s="109"/>
      <c r="K84" s="110"/>
      <c r="L84" s="53">
        <v>3</v>
      </c>
    </row>
    <row r="85" spans="1:12" ht="13.5" thickBot="1" x14ac:dyDescent="0.25">
      <c r="A85" s="61" t="s">
        <v>127</v>
      </c>
      <c r="B85" s="55" t="s">
        <v>128</v>
      </c>
      <c r="C85" s="56">
        <v>3</v>
      </c>
      <c r="D85" s="57"/>
      <c r="E85" s="101" t="e">
        <f>Info!#REF!</f>
        <v>#REF!</v>
      </c>
      <c r="F85" s="102"/>
      <c r="G85" s="103"/>
      <c r="H85" s="56" t="s">
        <v>125</v>
      </c>
      <c r="I85" s="101" t="e">
        <f>Info!#REF!</f>
        <v>#REF!</v>
      </c>
      <c r="J85" s="104"/>
      <c r="K85" s="105"/>
      <c r="L85" s="58" t="e">
        <f>Info!#REF!</f>
        <v>#REF!</v>
      </c>
    </row>
    <row r="86" spans="1:12" ht="14.25" thickTop="1" thickBot="1" x14ac:dyDescent="0.25">
      <c r="A86" s="47"/>
      <c r="B86" s="46"/>
      <c r="C86" s="43"/>
      <c r="D86" s="59" t="s">
        <v>129</v>
      </c>
      <c r="E86" s="59"/>
      <c r="F86" s="59"/>
      <c r="G86" s="59"/>
      <c r="H86" s="59" t="s">
        <v>129</v>
      </c>
      <c r="I86" s="59"/>
      <c r="J86" s="59"/>
      <c r="K86" s="59"/>
      <c r="L86" s="43"/>
    </row>
    <row r="87" spans="1:12" ht="14.25" thickTop="1" thickBot="1" x14ac:dyDescent="0.25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67</v>
      </c>
      <c r="C88" s="50" t="s">
        <v>109</v>
      </c>
      <c r="D88" s="51" t="s">
        <v>124</v>
      </c>
      <c r="E88" s="106">
        <v>2</v>
      </c>
      <c r="F88" s="107"/>
      <c r="G88" s="108"/>
      <c r="H88" s="52" t="s">
        <v>125</v>
      </c>
      <c r="I88" s="106">
        <v>3</v>
      </c>
      <c r="J88" s="109"/>
      <c r="K88" s="110"/>
      <c r="L88" s="53">
        <v>1</v>
      </c>
    </row>
    <row r="89" spans="1:12" ht="13.5" thickBot="1" x14ac:dyDescent="0.25">
      <c r="A89" s="61" t="s">
        <v>127</v>
      </c>
      <c r="B89" s="55" t="s">
        <v>128</v>
      </c>
      <c r="C89" s="56">
        <v>4</v>
      </c>
      <c r="D89" s="57"/>
      <c r="E89" s="101" t="e">
        <f>Info!#REF!</f>
        <v>#REF!</v>
      </c>
      <c r="F89" s="102"/>
      <c r="G89" s="103"/>
      <c r="H89" s="56" t="s">
        <v>125</v>
      </c>
      <c r="I89" s="101" t="str">
        <f>Info!$F$7</f>
        <v>Seed #4</v>
      </c>
      <c r="J89" s="104"/>
      <c r="K89" s="105"/>
      <c r="L89" s="58" t="str">
        <f>Info!$E$7</f>
        <v>Seed #3</v>
      </c>
    </row>
    <row r="90" spans="1:12" ht="14.25" thickTop="1" thickBot="1" x14ac:dyDescent="0.25">
      <c r="A90" s="47"/>
      <c r="B90" s="46"/>
      <c r="C90" s="43"/>
      <c r="D90" s="59" t="s">
        <v>129</v>
      </c>
      <c r="E90" s="59"/>
      <c r="F90" s="59"/>
      <c r="G90" s="59"/>
      <c r="H90" s="59" t="s">
        <v>129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67</v>
      </c>
      <c r="C92" s="50" t="s">
        <v>109</v>
      </c>
      <c r="D92" s="51" t="s">
        <v>124</v>
      </c>
      <c r="E92" s="106">
        <v>3</v>
      </c>
      <c r="F92" s="107"/>
      <c r="G92" s="108"/>
      <c r="H92" s="52" t="s">
        <v>125</v>
      </c>
      <c r="I92" s="106">
        <v>4</v>
      </c>
      <c r="J92" s="109"/>
      <c r="K92" s="110"/>
      <c r="L92" s="53">
        <v>2</v>
      </c>
    </row>
    <row r="93" spans="1:12" ht="13.5" thickBot="1" x14ac:dyDescent="0.25">
      <c r="A93" s="61" t="s">
        <v>127</v>
      </c>
      <c r="B93" s="55" t="s">
        <v>128</v>
      </c>
      <c r="C93" s="56">
        <v>5</v>
      </c>
      <c r="D93" s="57"/>
      <c r="E93" s="101" t="str">
        <f>Info!$F$7</f>
        <v>Seed #4</v>
      </c>
      <c r="F93" s="102"/>
      <c r="G93" s="103"/>
      <c r="H93" s="56" t="s">
        <v>125</v>
      </c>
      <c r="I93" s="101" t="e">
        <f>Info!#REF!</f>
        <v>#REF!</v>
      </c>
      <c r="J93" s="104"/>
      <c r="K93" s="105"/>
      <c r="L93" s="58" t="e">
        <f>Info!#REF!</f>
        <v>#REF!</v>
      </c>
    </row>
    <row r="94" spans="1:12" ht="14.25" thickTop="1" thickBot="1" x14ac:dyDescent="0.25">
      <c r="A94" s="47"/>
      <c r="B94" s="46"/>
      <c r="C94" s="43"/>
      <c r="D94" s="59" t="s">
        <v>129</v>
      </c>
      <c r="E94" s="59"/>
      <c r="F94" s="59"/>
      <c r="G94" s="59"/>
      <c r="H94" s="59" t="s">
        <v>129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67</v>
      </c>
      <c r="C96" s="50" t="s">
        <v>109</v>
      </c>
      <c r="D96" s="51" t="s">
        <v>124</v>
      </c>
      <c r="E96" s="106">
        <v>1</v>
      </c>
      <c r="F96" s="107"/>
      <c r="G96" s="108"/>
      <c r="H96" s="52" t="s">
        <v>125</v>
      </c>
      <c r="I96" s="106">
        <v>2</v>
      </c>
      <c r="J96" s="109"/>
      <c r="K96" s="110"/>
      <c r="L96" s="53">
        <v>4</v>
      </c>
    </row>
    <row r="97" spans="1:12" ht="13.5" thickBot="1" x14ac:dyDescent="0.25">
      <c r="A97" s="61" t="s">
        <v>127</v>
      </c>
      <c r="B97" s="55" t="s">
        <v>128</v>
      </c>
      <c r="C97" s="56">
        <v>6</v>
      </c>
      <c r="D97" s="57"/>
      <c r="E97" s="101" t="str">
        <f>Info!$E$7</f>
        <v>Seed #3</v>
      </c>
      <c r="F97" s="102"/>
      <c r="G97" s="103"/>
      <c r="H97" s="56" t="s">
        <v>125</v>
      </c>
      <c r="I97" s="101" t="e">
        <f>Info!#REF!</f>
        <v>#REF!</v>
      </c>
      <c r="J97" s="104"/>
      <c r="K97" s="105"/>
      <c r="L97" s="58" t="e">
        <f>Info!#REF!</f>
        <v>#REF!</v>
      </c>
    </row>
    <row r="98" spans="1:12" ht="14.25" thickTop="1" thickBot="1" x14ac:dyDescent="0.25">
      <c r="A98" s="47"/>
      <c r="B98" s="46"/>
      <c r="C98" s="43"/>
      <c r="D98" s="59" t="s">
        <v>129</v>
      </c>
      <c r="E98" s="59"/>
      <c r="F98" s="59"/>
      <c r="G98" s="59"/>
      <c r="H98" s="59" t="s">
        <v>129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67</v>
      </c>
      <c r="C100" s="50" t="s">
        <v>112</v>
      </c>
      <c r="D100" s="51" t="s">
        <v>124</v>
      </c>
      <c r="E100" s="106">
        <v>1</v>
      </c>
      <c r="F100" s="107"/>
      <c r="G100" s="108"/>
      <c r="H100" s="52" t="s">
        <v>125</v>
      </c>
      <c r="I100" s="106">
        <v>2</v>
      </c>
      <c r="J100" s="109"/>
      <c r="K100" s="110"/>
      <c r="L100" s="53">
        <v>4</v>
      </c>
    </row>
    <row r="101" spans="1:12" ht="13.5" thickBot="1" x14ac:dyDescent="0.25">
      <c r="A101" s="61" t="s">
        <v>127</v>
      </c>
      <c r="B101" s="55" t="s">
        <v>128</v>
      </c>
      <c r="C101" s="56">
        <v>6</v>
      </c>
      <c r="D101" s="57"/>
      <c r="E101" s="101" t="e">
        <f>Info!#REF!</f>
        <v>#REF!</v>
      </c>
      <c r="F101" s="102"/>
      <c r="G101" s="103"/>
      <c r="H101" s="56" t="s">
        <v>125</v>
      </c>
      <c r="I101" s="101" t="e">
        <f>Info!#REF!</f>
        <v>#REF!</v>
      </c>
      <c r="J101" s="104"/>
      <c r="K101" s="105"/>
      <c r="L101" s="58">
        <f>Info!$H$7</f>
        <v>0</v>
      </c>
    </row>
    <row r="102" spans="1:12" ht="14.25" thickTop="1" thickBot="1" x14ac:dyDescent="0.25">
      <c r="A102" s="42"/>
      <c r="B102" s="42"/>
      <c r="C102" s="42"/>
      <c r="D102" s="59" t="s">
        <v>129</v>
      </c>
      <c r="E102" s="59"/>
      <c r="F102" s="59"/>
      <c r="G102" s="59"/>
      <c r="H102" s="59" t="s">
        <v>129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122</v>
      </c>
      <c r="C103" s="42"/>
      <c r="D103" s="42"/>
      <c r="E103" s="42" t="s">
        <v>71</v>
      </c>
      <c r="F103" s="43">
        <v>4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123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126</v>
      </c>
    </row>
    <row r="106" spans="1:12" ht="14.25" thickTop="1" thickBot="1" x14ac:dyDescent="0.25">
      <c r="A106" s="60">
        <v>1</v>
      </c>
      <c r="B106" s="49" t="s">
        <v>67</v>
      </c>
      <c r="C106" s="50" t="s">
        <v>110</v>
      </c>
      <c r="D106" s="51" t="s">
        <v>124</v>
      </c>
      <c r="E106" s="106">
        <v>1</v>
      </c>
      <c r="F106" s="107"/>
      <c r="G106" s="108"/>
      <c r="H106" s="52" t="s">
        <v>125</v>
      </c>
      <c r="I106" s="106">
        <v>3</v>
      </c>
      <c r="J106" s="109"/>
      <c r="K106" s="110"/>
      <c r="L106" s="53">
        <v>2</v>
      </c>
    </row>
    <row r="107" spans="1:12" ht="13.5" thickBot="1" x14ac:dyDescent="0.25">
      <c r="A107" s="54">
        <v>0.33333333333333331</v>
      </c>
      <c r="B107" s="55" t="s">
        <v>128</v>
      </c>
      <c r="C107" s="56">
        <v>1</v>
      </c>
      <c r="D107" s="57"/>
      <c r="E107" s="101" t="str">
        <f>Info!$E$5</f>
        <v>Seed #1</v>
      </c>
      <c r="F107" s="102"/>
      <c r="G107" s="103"/>
      <c r="H107" s="56" t="s">
        <v>125</v>
      </c>
      <c r="I107" s="101" t="e">
        <f>Info!#REF!</f>
        <v>#REF!</v>
      </c>
      <c r="J107" s="104"/>
      <c r="K107" s="105"/>
      <c r="L107" s="58" t="e">
        <f>Info!#REF!</f>
        <v>#REF!</v>
      </c>
    </row>
    <row r="108" spans="1:12" ht="14.25" thickTop="1" thickBot="1" x14ac:dyDescent="0.25">
      <c r="A108" s="45"/>
      <c r="B108" s="46"/>
      <c r="C108" s="43"/>
      <c r="D108" s="59" t="s">
        <v>129</v>
      </c>
      <c r="E108" s="59"/>
      <c r="F108" s="59"/>
      <c r="G108" s="59"/>
      <c r="H108" s="59" t="s">
        <v>129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67</v>
      </c>
      <c r="C110" s="50" t="s">
        <v>110</v>
      </c>
      <c r="D110" s="51" t="s">
        <v>124</v>
      </c>
      <c r="E110" s="106">
        <v>2</v>
      </c>
      <c r="F110" s="107"/>
      <c r="G110" s="108"/>
      <c r="H110" s="52" t="s">
        <v>125</v>
      </c>
      <c r="I110" s="106">
        <v>4</v>
      </c>
      <c r="J110" s="109"/>
      <c r="K110" s="110"/>
      <c r="L110" s="53">
        <v>1</v>
      </c>
    </row>
    <row r="111" spans="1:12" ht="13.5" thickBot="1" x14ac:dyDescent="0.25">
      <c r="A111" s="54">
        <v>0.375</v>
      </c>
      <c r="B111" s="55" t="s">
        <v>128</v>
      </c>
      <c r="C111" s="56">
        <v>2</v>
      </c>
      <c r="D111" s="57"/>
      <c r="E111" s="101" t="e">
        <f>Info!#REF!</f>
        <v>#REF!</v>
      </c>
      <c r="F111" s="102"/>
      <c r="G111" s="103"/>
      <c r="H111" s="56" t="s">
        <v>125</v>
      </c>
      <c r="I111" s="101" t="str">
        <f>Info!$F$6</f>
        <v>Seed #5</v>
      </c>
      <c r="J111" s="104"/>
      <c r="K111" s="105"/>
      <c r="L111" s="58" t="str">
        <f>Info!$E$5</f>
        <v>Seed #1</v>
      </c>
    </row>
    <row r="112" spans="1:12" ht="14.25" thickTop="1" thickBot="1" x14ac:dyDescent="0.25">
      <c r="A112" s="45"/>
      <c r="B112" s="46"/>
      <c r="C112" s="43"/>
      <c r="D112" s="59" t="s">
        <v>129</v>
      </c>
      <c r="E112" s="59"/>
      <c r="F112" s="59"/>
      <c r="G112" s="59"/>
      <c r="H112" s="59" t="s">
        <v>129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67</v>
      </c>
      <c r="C114" s="50" t="s">
        <v>110</v>
      </c>
      <c r="D114" s="51" t="s">
        <v>124</v>
      </c>
      <c r="E114" s="106">
        <v>1</v>
      </c>
      <c r="F114" s="107"/>
      <c r="G114" s="108"/>
      <c r="H114" s="52" t="s">
        <v>125</v>
      </c>
      <c r="I114" s="106">
        <v>4</v>
      </c>
      <c r="J114" s="109"/>
      <c r="K114" s="110"/>
      <c r="L114" s="53">
        <v>3</v>
      </c>
    </row>
    <row r="115" spans="1:12" ht="13.5" thickBot="1" x14ac:dyDescent="0.25">
      <c r="A115" s="61" t="s">
        <v>127</v>
      </c>
      <c r="B115" s="55" t="s">
        <v>128</v>
      </c>
      <c r="C115" s="56">
        <v>3</v>
      </c>
      <c r="D115" s="57"/>
      <c r="E115" s="101" t="str">
        <f>Info!$E$5</f>
        <v>Seed #1</v>
      </c>
      <c r="F115" s="102"/>
      <c r="G115" s="103"/>
      <c r="H115" s="56" t="s">
        <v>125</v>
      </c>
      <c r="I115" s="101" t="str">
        <f>Info!$F$6</f>
        <v>Seed #5</v>
      </c>
      <c r="J115" s="104"/>
      <c r="K115" s="105"/>
      <c r="L115" s="58" t="e">
        <f>Info!#REF!</f>
        <v>#REF!</v>
      </c>
    </row>
    <row r="116" spans="1:12" ht="14.25" thickTop="1" thickBot="1" x14ac:dyDescent="0.25">
      <c r="A116" s="47"/>
      <c r="B116" s="46"/>
      <c r="C116" s="43"/>
      <c r="D116" s="59" t="s">
        <v>129</v>
      </c>
      <c r="E116" s="59"/>
      <c r="F116" s="59"/>
      <c r="G116" s="59"/>
      <c r="H116" s="59" t="s">
        <v>129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67</v>
      </c>
      <c r="C118" s="50" t="s">
        <v>111</v>
      </c>
      <c r="D118" s="51" t="s">
        <v>124</v>
      </c>
      <c r="E118" s="106">
        <v>1</v>
      </c>
      <c r="F118" s="107"/>
      <c r="G118" s="108"/>
      <c r="H118" s="52" t="s">
        <v>125</v>
      </c>
      <c r="I118" s="106">
        <v>4</v>
      </c>
      <c r="J118" s="109"/>
      <c r="K118" s="110"/>
      <c r="L118" s="53">
        <v>3</v>
      </c>
    </row>
    <row r="119" spans="1:12" ht="13.5" thickBot="1" x14ac:dyDescent="0.25">
      <c r="A119" s="61" t="s">
        <v>127</v>
      </c>
      <c r="B119" s="55" t="s">
        <v>128</v>
      </c>
      <c r="C119" s="56">
        <v>3</v>
      </c>
      <c r="D119" s="57"/>
      <c r="E119" s="101" t="str">
        <f>Info!$E$6</f>
        <v>Seed #2</v>
      </c>
      <c r="F119" s="102"/>
      <c r="G119" s="103"/>
      <c r="H119" s="56" t="s">
        <v>125</v>
      </c>
      <c r="I119" s="101" t="str">
        <f>Info!$G$6</f>
        <v>Seed #8</v>
      </c>
      <c r="J119" s="104"/>
      <c r="K119" s="105"/>
      <c r="L119" s="58" t="str">
        <f>Info!$G$7</f>
        <v>Seed #9</v>
      </c>
    </row>
    <row r="120" spans="1:12" ht="14.25" thickTop="1" thickBot="1" x14ac:dyDescent="0.25">
      <c r="A120" s="47"/>
      <c r="B120" s="46"/>
      <c r="C120" s="43"/>
      <c r="D120" s="59" t="s">
        <v>129</v>
      </c>
      <c r="E120" s="59"/>
      <c r="F120" s="59"/>
      <c r="G120" s="59"/>
      <c r="H120" s="59" t="s">
        <v>129</v>
      </c>
      <c r="I120" s="59"/>
      <c r="J120" s="59"/>
      <c r="K120" s="59"/>
      <c r="L120" s="43"/>
    </row>
    <row r="121" spans="1:12" ht="14.25" thickTop="1" thickBot="1" x14ac:dyDescent="0.25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67</v>
      </c>
      <c r="C122" s="50" t="s">
        <v>111</v>
      </c>
      <c r="D122" s="51" t="s">
        <v>124</v>
      </c>
      <c r="E122" s="106">
        <v>2</v>
      </c>
      <c r="F122" s="107"/>
      <c r="G122" s="108"/>
      <c r="H122" s="52" t="s">
        <v>125</v>
      </c>
      <c r="I122" s="106">
        <v>3</v>
      </c>
      <c r="J122" s="109"/>
      <c r="K122" s="110"/>
      <c r="L122" s="53">
        <v>1</v>
      </c>
    </row>
    <row r="123" spans="1:12" ht="13.5" thickBot="1" x14ac:dyDescent="0.25">
      <c r="A123" s="61" t="s">
        <v>127</v>
      </c>
      <c r="B123" s="55" t="s">
        <v>128</v>
      </c>
      <c r="C123" s="56">
        <v>4</v>
      </c>
      <c r="D123" s="57"/>
      <c r="E123" s="101" t="e">
        <f>Info!#REF!</f>
        <v>#REF!</v>
      </c>
      <c r="F123" s="102"/>
      <c r="G123" s="103"/>
      <c r="H123" s="56" t="s">
        <v>125</v>
      </c>
      <c r="I123" s="101" t="str">
        <f>Info!$G$7</f>
        <v>Seed #9</v>
      </c>
      <c r="J123" s="104"/>
      <c r="K123" s="105"/>
      <c r="L123" s="58" t="str">
        <f>Info!$E$6</f>
        <v>Seed #2</v>
      </c>
    </row>
    <row r="124" spans="1:12" ht="14.25" thickTop="1" thickBot="1" x14ac:dyDescent="0.25">
      <c r="A124" s="47"/>
      <c r="B124" s="46"/>
      <c r="C124" s="43"/>
      <c r="D124" s="59" t="s">
        <v>129</v>
      </c>
      <c r="E124" s="59"/>
      <c r="F124" s="59"/>
      <c r="G124" s="59"/>
      <c r="H124" s="59" t="s">
        <v>129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67</v>
      </c>
      <c r="C126" s="50" t="s">
        <v>111</v>
      </c>
      <c r="D126" s="51" t="s">
        <v>124</v>
      </c>
      <c r="E126" s="106">
        <v>3</v>
      </c>
      <c r="F126" s="107"/>
      <c r="G126" s="108"/>
      <c r="H126" s="52" t="s">
        <v>125</v>
      </c>
      <c r="I126" s="106">
        <v>4</v>
      </c>
      <c r="J126" s="109"/>
      <c r="K126" s="110"/>
      <c r="L126" s="53">
        <v>2</v>
      </c>
    </row>
    <row r="127" spans="1:12" ht="13.5" thickBot="1" x14ac:dyDescent="0.25">
      <c r="A127" s="61" t="s">
        <v>127</v>
      </c>
      <c r="B127" s="55" t="s">
        <v>128</v>
      </c>
      <c r="C127" s="56">
        <v>5</v>
      </c>
      <c r="D127" s="57"/>
      <c r="E127" s="101" t="str">
        <f>Info!$G$7</f>
        <v>Seed #9</v>
      </c>
      <c r="F127" s="102"/>
      <c r="G127" s="103"/>
      <c r="H127" s="56" t="s">
        <v>125</v>
      </c>
      <c r="I127" s="101" t="str">
        <f>Info!$G$6</f>
        <v>Seed #8</v>
      </c>
      <c r="J127" s="104"/>
      <c r="K127" s="105"/>
      <c r="L127" s="58" t="e">
        <f>Info!#REF!</f>
        <v>#REF!</v>
      </c>
    </row>
    <row r="128" spans="1:12" ht="14.25" thickTop="1" thickBot="1" x14ac:dyDescent="0.25">
      <c r="A128" s="47"/>
      <c r="B128" s="46"/>
      <c r="C128" s="43"/>
      <c r="D128" s="59" t="s">
        <v>129</v>
      </c>
      <c r="E128" s="59"/>
      <c r="F128" s="59"/>
      <c r="G128" s="59"/>
      <c r="H128" s="59" t="s">
        <v>129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67</v>
      </c>
      <c r="C130" s="50" t="s">
        <v>113</v>
      </c>
      <c r="D130" s="51" t="s">
        <v>124</v>
      </c>
      <c r="E130" s="106">
        <v>3</v>
      </c>
      <c r="F130" s="107"/>
      <c r="G130" s="108"/>
      <c r="H130" s="52" t="s">
        <v>125</v>
      </c>
      <c r="I130" s="106">
        <v>4</v>
      </c>
      <c r="J130" s="109"/>
      <c r="K130" s="110"/>
      <c r="L130" s="53">
        <v>2</v>
      </c>
    </row>
    <row r="131" spans="1:12" ht="13.5" thickBot="1" x14ac:dyDescent="0.25">
      <c r="A131" s="61" t="s">
        <v>127</v>
      </c>
      <c r="B131" s="55" t="s">
        <v>128</v>
      </c>
      <c r="C131" s="56">
        <v>5</v>
      </c>
      <c r="D131" s="57"/>
      <c r="E131" s="101" t="e">
        <f>Info!#REF!</f>
        <v>#REF!</v>
      </c>
      <c r="F131" s="102"/>
      <c r="G131" s="103"/>
      <c r="H131" s="56" t="s">
        <v>125</v>
      </c>
      <c r="I131" s="101" t="e">
        <f>Info!#REF!</f>
        <v>#REF!</v>
      </c>
      <c r="J131" s="104"/>
      <c r="K131" s="105"/>
      <c r="L131" s="58" t="e">
        <f>Info!#REF!</f>
        <v>#REF!</v>
      </c>
    </row>
    <row r="132" spans="1:12" ht="14.25" thickTop="1" thickBot="1" x14ac:dyDescent="0.25">
      <c r="A132" s="47"/>
      <c r="B132" s="46"/>
      <c r="C132" s="43"/>
      <c r="D132" s="59" t="s">
        <v>129</v>
      </c>
      <c r="E132" s="59"/>
      <c r="F132" s="59"/>
      <c r="G132" s="59"/>
      <c r="H132" s="59" t="s">
        <v>129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67</v>
      </c>
      <c r="C134" s="50" t="s">
        <v>113</v>
      </c>
      <c r="D134" s="51" t="s">
        <v>124</v>
      </c>
      <c r="E134" s="106">
        <v>1</v>
      </c>
      <c r="F134" s="107"/>
      <c r="G134" s="108"/>
      <c r="H134" s="52" t="s">
        <v>125</v>
      </c>
      <c r="I134" s="106">
        <v>2</v>
      </c>
      <c r="J134" s="109"/>
      <c r="K134" s="110"/>
      <c r="L134" s="53">
        <v>4</v>
      </c>
    </row>
    <row r="135" spans="1:12" ht="13.5" thickBot="1" x14ac:dyDescent="0.25">
      <c r="A135" s="61" t="s">
        <v>127</v>
      </c>
      <c r="B135" s="55" t="s">
        <v>128</v>
      </c>
      <c r="C135" s="56">
        <v>6</v>
      </c>
      <c r="D135" s="57"/>
      <c r="E135" s="101" t="e">
        <f>Info!#REF!</f>
        <v>#REF!</v>
      </c>
      <c r="F135" s="102"/>
      <c r="G135" s="103"/>
      <c r="H135" s="56" t="s">
        <v>125</v>
      </c>
      <c r="I135" s="101" t="e">
        <f>Info!#REF!</f>
        <v>#REF!</v>
      </c>
      <c r="J135" s="104"/>
      <c r="K135" s="105"/>
      <c r="L135" s="58" t="e">
        <f>Info!#REF!</f>
        <v>#REF!</v>
      </c>
    </row>
    <row r="136" spans="1:12" ht="14.25" thickTop="1" thickBot="1" x14ac:dyDescent="0.25">
      <c r="A136" s="42"/>
      <c r="B136" s="42"/>
      <c r="C136" s="42"/>
      <c r="D136" s="59" t="s">
        <v>129</v>
      </c>
      <c r="E136" s="59"/>
      <c r="F136" s="59"/>
      <c r="G136" s="59"/>
      <c r="H136" s="59" t="s">
        <v>129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122</v>
      </c>
      <c r="C137" s="42"/>
      <c r="D137" s="42"/>
      <c r="E137" s="42" t="s">
        <v>71</v>
      </c>
      <c r="F137" s="43">
        <v>5</v>
      </c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123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126</v>
      </c>
    </row>
    <row r="140" spans="1:12" ht="14.25" thickTop="1" thickBot="1" x14ac:dyDescent="0.25">
      <c r="A140" s="60">
        <v>1</v>
      </c>
      <c r="B140" s="49" t="s">
        <v>67</v>
      </c>
      <c r="C140" s="50" t="s">
        <v>111</v>
      </c>
      <c r="D140" s="51" t="s">
        <v>124</v>
      </c>
      <c r="E140" s="106">
        <v>1</v>
      </c>
      <c r="F140" s="107"/>
      <c r="G140" s="108"/>
      <c r="H140" s="52" t="s">
        <v>125</v>
      </c>
      <c r="I140" s="106">
        <v>3</v>
      </c>
      <c r="J140" s="109"/>
      <c r="K140" s="110"/>
      <c r="L140" s="53">
        <v>2</v>
      </c>
    </row>
    <row r="141" spans="1:12" ht="13.5" thickBot="1" x14ac:dyDescent="0.25">
      <c r="A141" s="54">
        <v>0.33333333333333331</v>
      </c>
      <c r="B141" s="55" t="s">
        <v>128</v>
      </c>
      <c r="C141" s="56">
        <v>1</v>
      </c>
      <c r="D141" s="57"/>
      <c r="E141" s="101" t="str">
        <f>Info!$E$6</f>
        <v>Seed #2</v>
      </c>
      <c r="F141" s="102"/>
      <c r="G141" s="103"/>
      <c r="H141" s="56" t="s">
        <v>125</v>
      </c>
      <c r="I141" s="101" t="str">
        <f>Info!$G$7</f>
        <v>Seed #9</v>
      </c>
      <c r="J141" s="104"/>
      <c r="K141" s="105"/>
      <c r="L141" s="58" t="e">
        <f>Info!#REF!</f>
        <v>#REF!</v>
      </c>
    </row>
    <row r="142" spans="1:12" ht="14.25" thickTop="1" thickBot="1" x14ac:dyDescent="0.25">
      <c r="A142" s="45"/>
      <c r="B142" s="46"/>
      <c r="C142" s="43"/>
      <c r="D142" s="59" t="s">
        <v>129</v>
      </c>
      <c r="E142" s="59"/>
      <c r="F142" s="59"/>
      <c r="G142" s="59"/>
      <c r="H142" s="59" t="s">
        <v>129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67</v>
      </c>
      <c r="C144" s="50" t="s">
        <v>111</v>
      </c>
      <c r="D144" s="51" t="s">
        <v>124</v>
      </c>
      <c r="E144" s="106">
        <v>2</v>
      </c>
      <c r="F144" s="107"/>
      <c r="G144" s="108"/>
      <c r="H144" s="52" t="s">
        <v>125</v>
      </c>
      <c r="I144" s="106">
        <v>4</v>
      </c>
      <c r="J144" s="109"/>
      <c r="K144" s="110"/>
      <c r="L144" s="53">
        <v>1</v>
      </c>
    </row>
    <row r="145" spans="1:12" ht="13.5" thickBot="1" x14ac:dyDescent="0.25">
      <c r="A145" s="54">
        <v>0.375</v>
      </c>
      <c r="B145" s="55" t="s">
        <v>128</v>
      </c>
      <c r="C145" s="56">
        <v>2</v>
      </c>
      <c r="D145" s="57"/>
      <c r="E145" s="101" t="e">
        <f>Info!#REF!</f>
        <v>#REF!</v>
      </c>
      <c r="F145" s="102"/>
      <c r="G145" s="103"/>
      <c r="H145" s="56" t="s">
        <v>125</v>
      </c>
      <c r="I145" s="101" t="str">
        <f>Info!$G$6</f>
        <v>Seed #8</v>
      </c>
      <c r="J145" s="104"/>
      <c r="K145" s="105"/>
      <c r="L145" s="58" t="str">
        <f>Info!$E$6</f>
        <v>Seed #2</v>
      </c>
    </row>
    <row r="146" spans="1:12" ht="14.25" thickTop="1" thickBot="1" x14ac:dyDescent="0.25">
      <c r="A146" s="45"/>
      <c r="B146" s="46"/>
      <c r="C146" s="43"/>
      <c r="D146" s="59" t="s">
        <v>129</v>
      </c>
      <c r="E146" s="59"/>
      <c r="F146" s="59"/>
      <c r="G146" s="59"/>
      <c r="H146" s="59" t="s">
        <v>129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67</v>
      </c>
      <c r="C148" s="50" t="s">
        <v>113</v>
      </c>
      <c r="D148" s="51" t="s">
        <v>124</v>
      </c>
      <c r="E148" s="106">
        <v>2</v>
      </c>
      <c r="F148" s="107"/>
      <c r="G148" s="108"/>
      <c r="H148" s="52" t="s">
        <v>125</v>
      </c>
      <c r="I148" s="106">
        <v>4</v>
      </c>
      <c r="J148" s="109"/>
      <c r="K148" s="110"/>
      <c r="L148" s="53">
        <v>1</v>
      </c>
    </row>
    <row r="149" spans="1:12" ht="13.5" thickBot="1" x14ac:dyDescent="0.25">
      <c r="A149" s="61" t="s">
        <v>127</v>
      </c>
      <c r="B149" s="55" t="s">
        <v>128</v>
      </c>
      <c r="C149" s="56">
        <v>2</v>
      </c>
      <c r="D149" s="57"/>
      <c r="E149" s="101" t="e">
        <f>Info!#REF!</f>
        <v>#REF!</v>
      </c>
      <c r="F149" s="102"/>
      <c r="G149" s="103"/>
      <c r="H149" s="56" t="s">
        <v>125</v>
      </c>
      <c r="I149" s="101" t="e">
        <f>Info!#REF!</f>
        <v>#REF!</v>
      </c>
      <c r="J149" s="104"/>
      <c r="K149" s="105"/>
      <c r="L149" s="58" t="e">
        <f>Info!#REF!</f>
        <v>#REF!</v>
      </c>
    </row>
    <row r="150" spans="1:12" ht="14.25" thickTop="1" thickBot="1" x14ac:dyDescent="0.25">
      <c r="A150" s="47"/>
      <c r="B150" s="46"/>
      <c r="C150" s="43"/>
      <c r="D150" s="59" t="s">
        <v>129</v>
      </c>
      <c r="E150" s="59"/>
      <c r="F150" s="59"/>
      <c r="G150" s="59"/>
      <c r="H150" s="59" t="s">
        <v>129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67</v>
      </c>
      <c r="C152" s="50" t="s">
        <v>113</v>
      </c>
      <c r="D152" s="51" t="s">
        <v>124</v>
      </c>
      <c r="E152" s="106">
        <v>1</v>
      </c>
      <c r="F152" s="107"/>
      <c r="G152" s="108"/>
      <c r="H152" s="52" t="s">
        <v>125</v>
      </c>
      <c r="I152" s="106">
        <v>4</v>
      </c>
      <c r="J152" s="109"/>
      <c r="K152" s="110"/>
      <c r="L152" s="53">
        <v>3</v>
      </c>
    </row>
    <row r="153" spans="1:12" ht="13.5" thickBot="1" x14ac:dyDescent="0.25">
      <c r="A153" s="61" t="s">
        <v>127</v>
      </c>
      <c r="B153" s="55" t="s">
        <v>128</v>
      </c>
      <c r="C153" s="56">
        <v>3</v>
      </c>
      <c r="D153" s="57"/>
      <c r="E153" s="101" t="e">
        <f>Info!#REF!</f>
        <v>#REF!</v>
      </c>
      <c r="F153" s="102"/>
      <c r="G153" s="103"/>
      <c r="H153" s="56" t="s">
        <v>125</v>
      </c>
      <c r="I153" s="101" t="e">
        <f>Info!#REF!</f>
        <v>#REF!</v>
      </c>
      <c r="J153" s="104"/>
      <c r="K153" s="105"/>
      <c r="L153" s="58" t="e">
        <f>Info!#REF!</f>
        <v>#REF!</v>
      </c>
    </row>
    <row r="154" spans="1:12" ht="14.25" thickTop="1" thickBot="1" x14ac:dyDescent="0.25">
      <c r="A154" s="47"/>
      <c r="B154" s="46"/>
      <c r="C154" s="43"/>
      <c r="D154" s="59" t="s">
        <v>129</v>
      </c>
      <c r="E154" s="59"/>
      <c r="F154" s="59"/>
      <c r="G154" s="59"/>
      <c r="H154" s="59" t="s">
        <v>129</v>
      </c>
      <c r="I154" s="59"/>
      <c r="J154" s="59"/>
      <c r="K154" s="59"/>
      <c r="L154" s="43"/>
    </row>
    <row r="155" spans="1:12" ht="14.25" thickTop="1" thickBot="1" x14ac:dyDescent="0.25">
      <c r="A155" s="42"/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67</v>
      </c>
      <c r="C156" s="50" t="s">
        <v>113</v>
      </c>
      <c r="D156" s="51" t="s">
        <v>124</v>
      </c>
      <c r="E156" s="106">
        <v>2</v>
      </c>
      <c r="F156" s="107"/>
      <c r="G156" s="108"/>
      <c r="H156" s="52" t="s">
        <v>125</v>
      </c>
      <c r="I156" s="106">
        <v>3</v>
      </c>
      <c r="J156" s="109"/>
      <c r="K156" s="110"/>
      <c r="L156" s="53">
        <v>1</v>
      </c>
    </row>
    <row r="157" spans="1:12" ht="13.5" thickBot="1" x14ac:dyDescent="0.25">
      <c r="A157" s="61" t="s">
        <v>127</v>
      </c>
      <c r="B157" s="55" t="s">
        <v>128</v>
      </c>
      <c r="C157" s="56">
        <v>4</v>
      </c>
      <c r="D157" s="57"/>
      <c r="E157" s="101" t="e">
        <f>Info!#REF!</f>
        <v>#REF!</v>
      </c>
      <c r="F157" s="102"/>
      <c r="G157" s="103"/>
      <c r="H157" s="56" t="s">
        <v>125</v>
      </c>
      <c r="I157" s="101" t="e">
        <f>Info!#REF!</f>
        <v>#REF!</v>
      </c>
      <c r="J157" s="104"/>
      <c r="K157" s="105"/>
      <c r="L157" s="58" t="e">
        <f>Info!#REF!</f>
        <v>#REF!</v>
      </c>
    </row>
    <row r="158" spans="1:12" ht="14.25" thickTop="1" thickBot="1" x14ac:dyDescent="0.25">
      <c r="A158" s="47"/>
      <c r="B158" s="46"/>
      <c r="C158" s="43"/>
      <c r="D158" s="59" t="s">
        <v>129</v>
      </c>
      <c r="E158" s="59"/>
      <c r="F158" s="59"/>
      <c r="G158" s="59"/>
      <c r="H158" s="59" t="s">
        <v>129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67</v>
      </c>
      <c r="C160" s="50" t="s">
        <v>114</v>
      </c>
      <c r="D160" s="51" t="s">
        <v>124</v>
      </c>
      <c r="E160" s="106">
        <v>2</v>
      </c>
      <c r="F160" s="107"/>
      <c r="G160" s="108"/>
      <c r="H160" s="52" t="s">
        <v>125</v>
      </c>
      <c r="I160" s="106">
        <v>3</v>
      </c>
      <c r="J160" s="109"/>
      <c r="K160" s="110"/>
      <c r="L160" s="53">
        <v>1</v>
      </c>
    </row>
    <row r="161" spans="1:12" ht="13.5" thickBot="1" x14ac:dyDescent="0.25">
      <c r="A161" s="61" t="s">
        <v>127</v>
      </c>
      <c r="B161" s="55" t="s">
        <v>128</v>
      </c>
      <c r="C161" s="56">
        <v>4</v>
      </c>
      <c r="D161" s="57"/>
      <c r="E161" s="101" t="e">
        <f>Info!#REF!</f>
        <v>#REF!</v>
      </c>
      <c r="F161" s="102"/>
      <c r="G161" s="103"/>
      <c r="H161" s="56" t="s">
        <v>125</v>
      </c>
      <c r="I161" s="101" t="e">
        <f>Info!#REF!</f>
        <v>#REF!</v>
      </c>
      <c r="J161" s="104"/>
      <c r="K161" s="105"/>
      <c r="L161" s="58" t="e">
        <f>Info!#REF!</f>
        <v>#REF!</v>
      </c>
    </row>
    <row r="162" spans="1:12" ht="14.25" thickTop="1" thickBot="1" x14ac:dyDescent="0.25">
      <c r="A162" s="47"/>
      <c r="B162" s="46"/>
      <c r="C162" s="43"/>
      <c r="D162" s="59" t="s">
        <v>129</v>
      </c>
      <c r="E162" s="59"/>
      <c r="F162" s="59"/>
      <c r="G162" s="59"/>
      <c r="H162" s="59" t="s">
        <v>129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67</v>
      </c>
      <c r="C164" s="50" t="s">
        <v>114</v>
      </c>
      <c r="D164" s="51" t="s">
        <v>124</v>
      </c>
      <c r="E164" s="106">
        <v>3</v>
      </c>
      <c r="F164" s="107"/>
      <c r="G164" s="108"/>
      <c r="H164" s="52" t="s">
        <v>125</v>
      </c>
      <c r="I164" s="106">
        <v>4</v>
      </c>
      <c r="J164" s="109"/>
      <c r="K164" s="110"/>
      <c r="L164" s="53">
        <v>2</v>
      </c>
    </row>
    <row r="165" spans="1:12" ht="13.5" thickBot="1" x14ac:dyDescent="0.25">
      <c r="A165" s="61" t="s">
        <v>127</v>
      </c>
      <c r="B165" s="55" t="s">
        <v>128</v>
      </c>
      <c r="C165" s="56">
        <v>5</v>
      </c>
      <c r="D165" s="57"/>
      <c r="E165" s="101" t="e">
        <f>Info!#REF!</f>
        <v>#REF!</v>
      </c>
      <c r="F165" s="102"/>
      <c r="G165" s="103"/>
      <c r="H165" s="56" t="s">
        <v>125</v>
      </c>
      <c r="I165" s="101" t="e">
        <f>Info!#REF!</f>
        <v>#REF!</v>
      </c>
      <c r="J165" s="104"/>
      <c r="K165" s="105"/>
      <c r="L165" s="58" t="e">
        <f>Info!#REF!</f>
        <v>#REF!</v>
      </c>
    </row>
    <row r="166" spans="1:12" ht="14.25" thickTop="1" thickBot="1" x14ac:dyDescent="0.25">
      <c r="A166" s="47"/>
      <c r="B166" s="46"/>
      <c r="C166" s="43"/>
      <c r="D166" s="59" t="s">
        <v>129</v>
      </c>
      <c r="E166" s="59"/>
      <c r="F166" s="59"/>
      <c r="G166" s="59"/>
      <c r="H166" s="59" t="s">
        <v>129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67</v>
      </c>
      <c r="C168" s="50" t="s">
        <v>114</v>
      </c>
      <c r="D168" s="51" t="s">
        <v>124</v>
      </c>
      <c r="E168" s="106">
        <v>1</v>
      </c>
      <c r="F168" s="107"/>
      <c r="G168" s="108"/>
      <c r="H168" s="52" t="s">
        <v>125</v>
      </c>
      <c r="I168" s="106">
        <v>2</v>
      </c>
      <c r="J168" s="109"/>
      <c r="K168" s="110"/>
      <c r="L168" s="53">
        <v>4</v>
      </c>
    </row>
    <row r="169" spans="1:12" ht="13.5" thickBot="1" x14ac:dyDescent="0.25">
      <c r="A169" s="61" t="s">
        <v>127</v>
      </c>
      <c r="B169" s="55" t="s">
        <v>128</v>
      </c>
      <c r="C169" s="56">
        <v>6</v>
      </c>
      <c r="D169" s="57"/>
      <c r="E169" s="101" t="e">
        <f>Info!#REF!</f>
        <v>#REF!</v>
      </c>
      <c r="F169" s="102"/>
      <c r="G169" s="103"/>
      <c r="H169" s="56" t="s">
        <v>125</v>
      </c>
      <c r="I169" s="101" t="e">
        <f>Info!#REF!</f>
        <v>#REF!</v>
      </c>
      <c r="J169" s="104"/>
      <c r="K169" s="105"/>
      <c r="L169" s="58" t="e">
        <f>Info!#REF!</f>
        <v>#REF!</v>
      </c>
    </row>
    <row r="170" spans="1:12" ht="14.25" thickTop="1" thickBot="1" x14ac:dyDescent="0.25">
      <c r="A170" s="42"/>
      <c r="B170" s="42"/>
      <c r="C170" s="42"/>
      <c r="D170" s="59" t="s">
        <v>129</v>
      </c>
      <c r="E170" s="59"/>
      <c r="F170" s="59"/>
      <c r="G170" s="59"/>
      <c r="H170" s="59" t="s">
        <v>129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122</v>
      </c>
      <c r="C171" s="42"/>
      <c r="D171" s="42"/>
      <c r="E171" s="42" t="s">
        <v>71</v>
      </c>
      <c r="F171" s="43">
        <v>6</v>
      </c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123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126</v>
      </c>
    </row>
    <row r="174" spans="1:12" ht="14.25" thickTop="1" thickBot="1" x14ac:dyDescent="0.25">
      <c r="A174" s="60">
        <v>1</v>
      </c>
      <c r="B174" s="49" t="s">
        <v>67</v>
      </c>
      <c r="C174" s="50" t="s">
        <v>113</v>
      </c>
      <c r="D174" s="51" t="s">
        <v>124</v>
      </c>
      <c r="E174" s="106">
        <v>1</v>
      </c>
      <c r="F174" s="107"/>
      <c r="G174" s="108"/>
      <c r="H174" s="52" t="s">
        <v>125</v>
      </c>
      <c r="I174" s="106">
        <v>3</v>
      </c>
      <c r="J174" s="109"/>
      <c r="K174" s="110"/>
      <c r="L174" s="53">
        <v>2</v>
      </c>
    </row>
    <row r="175" spans="1:12" ht="13.5" thickBot="1" x14ac:dyDescent="0.25">
      <c r="A175" s="54">
        <v>0.33333333333333331</v>
      </c>
      <c r="B175" s="55" t="s">
        <v>128</v>
      </c>
      <c r="C175" s="56">
        <v>1</v>
      </c>
      <c r="D175" s="57"/>
      <c r="E175" s="101" t="e">
        <f>Info!#REF!</f>
        <v>#REF!</v>
      </c>
      <c r="F175" s="102"/>
      <c r="G175" s="103"/>
      <c r="H175" s="56" t="s">
        <v>125</v>
      </c>
      <c r="I175" s="101" t="e">
        <f>Info!#REF!</f>
        <v>#REF!</v>
      </c>
      <c r="J175" s="104"/>
      <c r="K175" s="105"/>
      <c r="L175" s="58" t="e">
        <f>Info!#REF!</f>
        <v>#REF!</v>
      </c>
    </row>
    <row r="176" spans="1:12" ht="14.25" thickTop="1" thickBot="1" x14ac:dyDescent="0.25">
      <c r="A176" s="45"/>
      <c r="B176" s="46"/>
      <c r="C176" s="43"/>
      <c r="D176" s="59" t="s">
        <v>129</v>
      </c>
      <c r="E176" s="59"/>
      <c r="F176" s="59"/>
      <c r="G176" s="59"/>
      <c r="H176" s="59" t="s">
        <v>129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67</v>
      </c>
      <c r="C178" s="50" t="s">
        <v>114</v>
      </c>
      <c r="D178" s="51" t="s">
        <v>124</v>
      </c>
      <c r="E178" s="106">
        <v>1</v>
      </c>
      <c r="F178" s="107"/>
      <c r="G178" s="108"/>
      <c r="H178" s="52" t="s">
        <v>125</v>
      </c>
      <c r="I178" s="106">
        <v>3</v>
      </c>
      <c r="J178" s="109"/>
      <c r="K178" s="110"/>
      <c r="L178" s="53">
        <v>2</v>
      </c>
    </row>
    <row r="179" spans="1:12" ht="13.5" thickBot="1" x14ac:dyDescent="0.25">
      <c r="A179" s="54">
        <v>0.375</v>
      </c>
      <c r="B179" s="55" t="s">
        <v>128</v>
      </c>
      <c r="C179" s="56">
        <v>1</v>
      </c>
      <c r="D179" s="57"/>
      <c r="E179" s="101" t="e">
        <f>Info!#REF!</f>
        <v>#REF!</v>
      </c>
      <c r="F179" s="102"/>
      <c r="G179" s="103"/>
      <c r="H179" s="56" t="s">
        <v>125</v>
      </c>
      <c r="I179" s="101" t="e">
        <f>Info!#REF!</f>
        <v>#REF!</v>
      </c>
      <c r="J179" s="104"/>
      <c r="K179" s="105"/>
      <c r="L179" s="58" t="e">
        <f>Info!#REF!</f>
        <v>#REF!</v>
      </c>
    </row>
    <row r="180" spans="1:12" ht="14.25" thickTop="1" thickBot="1" x14ac:dyDescent="0.25">
      <c r="A180" s="45"/>
      <c r="B180" s="46"/>
      <c r="C180" s="43"/>
      <c r="D180" s="59" t="s">
        <v>129</v>
      </c>
      <c r="E180" s="59"/>
      <c r="F180" s="59"/>
      <c r="G180" s="59"/>
      <c r="H180" s="59" t="s">
        <v>129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67</v>
      </c>
      <c r="C182" s="50" t="s">
        <v>114</v>
      </c>
      <c r="D182" s="51" t="s">
        <v>124</v>
      </c>
      <c r="E182" s="106">
        <v>2</v>
      </c>
      <c r="F182" s="107"/>
      <c r="G182" s="108"/>
      <c r="H182" s="52" t="s">
        <v>125</v>
      </c>
      <c r="I182" s="106">
        <v>4</v>
      </c>
      <c r="J182" s="109"/>
      <c r="K182" s="110"/>
      <c r="L182" s="53">
        <v>1</v>
      </c>
    </row>
    <row r="183" spans="1:12" ht="13.5" thickBot="1" x14ac:dyDescent="0.25">
      <c r="A183" s="61" t="s">
        <v>127</v>
      </c>
      <c r="B183" s="55" t="s">
        <v>128</v>
      </c>
      <c r="C183" s="56">
        <v>2</v>
      </c>
      <c r="D183" s="57"/>
      <c r="E183" s="101" t="e">
        <f>Info!#REF!</f>
        <v>#REF!</v>
      </c>
      <c r="F183" s="102"/>
      <c r="G183" s="103"/>
      <c r="H183" s="56" t="s">
        <v>125</v>
      </c>
      <c r="I183" s="101" t="e">
        <f>Info!#REF!</f>
        <v>#REF!</v>
      </c>
      <c r="J183" s="104"/>
      <c r="K183" s="105"/>
      <c r="L183" s="58" t="e">
        <f>Info!#REF!</f>
        <v>#REF!</v>
      </c>
    </row>
    <row r="184" spans="1:12" ht="14.25" thickTop="1" thickBot="1" x14ac:dyDescent="0.25">
      <c r="A184" s="47"/>
      <c r="B184" s="46"/>
      <c r="C184" s="43"/>
      <c r="D184" s="59" t="s">
        <v>129</v>
      </c>
      <c r="E184" s="59"/>
      <c r="F184" s="59"/>
      <c r="G184" s="59"/>
      <c r="H184" s="59" t="s">
        <v>129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67</v>
      </c>
      <c r="C186" s="50" t="s">
        <v>114</v>
      </c>
      <c r="D186" s="51" t="s">
        <v>124</v>
      </c>
      <c r="E186" s="106">
        <v>1</v>
      </c>
      <c r="F186" s="107"/>
      <c r="G186" s="108"/>
      <c r="H186" s="52" t="s">
        <v>125</v>
      </c>
      <c r="I186" s="106">
        <v>4</v>
      </c>
      <c r="J186" s="109"/>
      <c r="K186" s="110"/>
      <c r="L186" s="53">
        <v>3</v>
      </c>
    </row>
    <row r="187" spans="1:12" ht="13.5" thickBot="1" x14ac:dyDescent="0.25">
      <c r="A187" s="61" t="s">
        <v>127</v>
      </c>
      <c r="B187" s="55" t="s">
        <v>128</v>
      </c>
      <c r="C187" s="56">
        <v>3</v>
      </c>
      <c r="D187" s="57"/>
      <c r="E187" s="101" t="e">
        <f>Info!#REF!</f>
        <v>#REF!</v>
      </c>
      <c r="F187" s="102"/>
      <c r="G187" s="103"/>
      <c r="H187" s="56" t="s">
        <v>125</v>
      </c>
      <c r="I187" s="101" t="e">
        <f>Info!#REF!</f>
        <v>#REF!</v>
      </c>
      <c r="J187" s="104"/>
      <c r="K187" s="105"/>
      <c r="L187" s="58" t="e">
        <f>Info!#REF!</f>
        <v>#REF!</v>
      </c>
    </row>
    <row r="188" spans="1:12" ht="14.25" thickTop="1" thickBot="1" x14ac:dyDescent="0.25">
      <c r="A188" s="47"/>
      <c r="B188" s="46"/>
      <c r="C188" s="43"/>
      <c r="D188" s="59" t="s">
        <v>129</v>
      </c>
      <c r="E188" s="59"/>
      <c r="F188" s="59"/>
      <c r="G188" s="59"/>
      <c r="H188" s="59" t="s">
        <v>129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67</v>
      </c>
      <c r="C190" s="50" t="s">
        <v>110</v>
      </c>
      <c r="D190" s="51" t="s">
        <v>124</v>
      </c>
      <c r="E190" s="106">
        <v>2</v>
      </c>
      <c r="F190" s="107"/>
      <c r="G190" s="108"/>
      <c r="H190" s="52" t="s">
        <v>125</v>
      </c>
      <c r="I190" s="106">
        <v>3</v>
      </c>
      <c r="J190" s="109"/>
      <c r="K190" s="110"/>
      <c r="L190" s="53">
        <v>1</v>
      </c>
    </row>
    <row r="191" spans="1:12" ht="13.5" thickBot="1" x14ac:dyDescent="0.25">
      <c r="A191" s="61" t="s">
        <v>127</v>
      </c>
      <c r="B191" s="55" t="s">
        <v>128</v>
      </c>
      <c r="C191" s="56">
        <v>4</v>
      </c>
      <c r="D191" s="57"/>
      <c r="E191" s="101" t="e">
        <f>Info!#REF!</f>
        <v>#REF!</v>
      </c>
      <c r="F191" s="102"/>
      <c r="G191" s="103"/>
      <c r="H191" s="56" t="s">
        <v>125</v>
      </c>
      <c r="I191" s="101" t="e">
        <f>Info!#REF!</f>
        <v>#REF!</v>
      </c>
      <c r="J191" s="104"/>
      <c r="K191" s="105"/>
      <c r="L191" s="58" t="str">
        <f>Info!$E$5</f>
        <v>Seed #1</v>
      </c>
    </row>
    <row r="192" spans="1:12" ht="14.25" thickTop="1" thickBot="1" x14ac:dyDescent="0.25">
      <c r="A192" s="47"/>
      <c r="B192" s="46"/>
      <c r="C192" s="43"/>
      <c r="D192" s="59" t="s">
        <v>129</v>
      </c>
      <c r="E192" s="59"/>
      <c r="F192" s="59"/>
      <c r="G192" s="59"/>
      <c r="H192" s="59" t="s">
        <v>129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67</v>
      </c>
      <c r="C194" s="50" t="s">
        <v>110</v>
      </c>
      <c r="D194" s="51" t="s">
        <v>124</v>
      </c>
      <c r="E194" s="106">
        <v>3</v>
      </c>
      <c r="F194" s="107"/>
      <c r="G194" s="108"/>
      <c r="H194" s="52" t="s">
        <v>125</v>
      </c>
      <c r="I194" s="106">
        <v>4</v>
      </c>
      <c r="J194" s="109"/>
      <c r="K194" s="110"/>
      <c r="L194" s="53">
        <v>2</v>
      </c>
    </row>
    <row r="195" spans="1:12" ht="13.5" thickBot="1" x14ac:dyDescent="0.25">
      <c r="A195" s="61" t="s">
        <v>127</v>
      </c>
      <c r="B195" s="55" t="s">
        <v>128</v>
      </c>
      <c r="C195" s="56">
        <v>5</v>
      </c>
      <c r="D195" s="57"/>
      <c r="E195" s="101" t="e">
        <f>Info!#REF!</f>
        <v>#REF!</v>
      </c>
      <c r="F195" s="102"/>
      <c r="G195" s="103"/>
      <c r="H195" s="56" t="s">
        <v>125</v>
      </c>
      <c r="I195" s="101" t="str">
        <f>Info!$F$6</f>
        <v>Seed #5</v>
      </c>
      <c r="J195" s="104"/>
      <c r="K195" s="105"/>
      <c r="L195" s="58" t="e">
        <f>Info!#REF!</f>
        <v>#REF!</v>
      </c>
    </row>
    <row r="196" spans="1:12" ht="14.25" thickTop="1" thickBot="1" x14ac:dyDescent="0.25">
      <c r="A196" s="47"/>
      <c r="B196" s="46"/>
      <c r="C196" s="43"/>
      <c r="D196" s="59" t="s">
        <v>129</v>
      </c>
      <c r="E196" s="59"/>
      <c r="F196" s="59"/>
      <c r="G196" s="59"/>
      <c r="H196" s="59" t="s">
        <v>129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67</v>
      </c>
      <c r="C198" s="50" t="s">
        <v>110</v>
      </c>
      <c r="D198" s="51" t="s">
        <v>124</v>
      </c>
      <c r="E198" s="106">
        <v>1</v>
      </c>
      <c r="F198" s="107"/>
      <c r="G198" s="108"/>
      <c r="H198" s="52" t="s">
        <v>125</v>
      </c>
      <c r="I198" s="106">
        <v>2</v>
      </c>
      <c r="J198" s="109"/>
      <c r="K198" s="110"/>
      <c r="L198" s="53">
        <v>4</v>
      </c>
    </row>
    <row r="199" spans="1:12" ht="13.5" thickBot="1" x14ac:dyDescent="0.25">
      <c r="A199" s="61" t="s">
        <v>127</v>
      </c>
      <c r="B199" s="55" t="s">
        <v>128</v>
      </c>
      <c r="C199" s="56">
        <v>6</v>
      </c>
      <c r="D199" s="57"/>
      <c r="E199" s="101" t="str">
        <f>Info!$E$5</f>
        <v>Seed #1</v>
      </c>
      <c r="F199" s="102"/>
      <c r="G199" s="103"/>
      <c r="H199" s="56" t="s">
        <v>125</v>
      </c>
      <c r="I199" s="101" t="e">
        <f>Info!#REF!</f>
        <v>#REF!</v>
      </c>
      <c r="J199" s="104"/>
      <c r="K199" s="105"/>
      <c r="L199" s="58" t="str">
        <f>Info!$F$6</f>
        <v>Seed #5</v>
      </c>
    </row>
    <row r="200" spans="1:12" ht="14.25" thickTop="1" thickBot="1" x14ac:dyDescent="0.25">
      <c r="A200" s="47"/>
      <c r="B200" s="46"/>
      <c r="C200" s="43"/>
      <c r="D200" s="59" t="s">
        <v>129</v>
      </c>
      <c r="E200" s="59"/>
      <c r="F200" s="59"/>
      <c r="G200" s="59"/>
      <c r="H200" s="59" t="s">
        <v>129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67</v>
      </c>
      <c r="C202" s="50" t="s">
        <v>111</v>
      </c>
      <c r="D202" s="51" t="s">
        <v>124</v>
      </c>
      <c r="E202" s="106">
        <v>1</v>
      </c>
      <c r="F202" s="107"/>
      <c r="G202" s="108"/>
      <c r="H202" s="52" t="s">
        <v>125</v>
      </c>
      <c r="I202" s="106">
        <v>2</v>
      </c>
      <c r="J202" s="109"/>
      <c r="K202" s="110"/>
      <c r="L202" s="53">
        <v>4</v>
      </c>
    </row>
    <row r="203" spans="1:12" ht="13.5" thickBot="1" x14ac:dyDescent="0.25">
      <c r="A203" s="61" t="s">
        <v>127</v>
      </c>
      <c r="B203" s="55" t="s">
        <v>128</v>
      </c>
      <c r="C203" s="56">
        <v>6</v>
      </c>
      <c r="D203" s="57"/>
      <c r="E203" s="101" t="str">
        <f>Info!$E$6</f>
        <v>Seed #2</v>
      </c>
      <c r="F203" s="102"/>
      <c r="G203" s="103"/>
      <c r="H203" s="56" t="s">
        <v>125</v>
      </c>
      <c r="I203" s="101" t="e">
        <f>Info!#REF!</f>
        <v>#REF!</v>
      </c>
      <c r="J203" s="104"/>
      <c r="K203" s="105"/>
      <c r="L203" s="58" t="str">
        <f>Info!$G$6</f>
        <v>Seed #8</v>
      </c>
    </row>
    <row r="204" spans="1:12" ht="14.25" thickTop="1" thickBot="1" x14ac:dyDescent="0.25">
      <c r="A204" s="42"/>
      <c r="B204" s="42"/>
      <c r="C204" s="42"/>
      <c r="D204" s="59" t="s">
        <v>129</v>
      </c>
      <c r="E204" s="59"/>
      <c r="F204" s="59"/>
      <c r="G204" s="59"/>
      <c r="H204" s="59" t="s">
        <v>129</v>
      </c>
      <c r="I204" s="59"/>
      <c r="J204" s="59"/>
      <c r="K204" s="59"/>
      <c r="L204" s="42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24:K24"/>
    <mergeCell ref="E12:G12"/>
    <mergeCell ref="E13:G13"/>
    <mergeCell ref="I12:K12"/>
    <mergeCell ref="I13:K13"/>
    <mergeCell ref="I25:K25"/>
    <mergeCell ref="E24:G24"/>
    <mergeCell ref="E25:G25"/>
    <mergeCell ref="E20:G20"/>
    <mergeCell ref="E21:G21"/>
    <mergeCell ref="I20:K20"/>
    <mergeCell ref="I21:K21"/>
    <mergeCell ref="I17:K17"/>
    <mergeCell ref="E16:G16"/>
    <mergeCell ref="E17:G17"/>
    <mergeCell ref="I16:K16"/>
    <mergeCell ref="I28:K28"/>
    <mergeCell ref="I29:K29"/>
    <mergeCell ref="I32:K32"/>
    <mergeCell ref="I33:K33"/>
    <mergeCell ref="E28:G28"/>
    <mergeCell ref="E29:G29"/>
    <mergeCell ref="E32:G32"/>
    <mergeCell ref="E33:G33"/>
    <mergeCell ref="E50:G50"/>
    <mergeCell ref="I50:K50"/>
    <mergeCell ref="E51:G51"/>
    <mergeCell ref="I51:K51"/>
    <mergeCell ref="E46:G46"/>
    <mergeCell ref="I46:K46"/>
    <mergeCell ref="E47:G47"/>
    <mergeCell ref="I47:K47"/>
    <mergeCell ref="E43:G43"/>
    <mergeCell ref="I43:K43"/>
    <mergeCell ref="E38:G38"/>
    <mergeCell ref="I38:K38"/>
    <mergeCell ref="E39:G39"/>
    <mergeCell ref="I39:K39"/>
    <mergeCell ref="E42:G42"/>
    <mergeCell ref="I42:K42"/>
    <mergeCell ref="E58:G58"/>
    <mergeCell ref="I58:K58"/>
    <mergeCell ref="E59:G59"/>
    <mergeCell ref="I59:K59"/>
    <mergeCell ref="E54:G54"/>
    <mergeCell ref="I54:K54"/>
    <mergeCell ref="E55:G55"/>
    <mergeCell ref="I55:K55"/>
    <mergeCell ref="E76:G76"/>
    <mergeCell ref="I76:K76"/>
    <mergeCell ref="E77:G77"/>
    <mergeCell ref="I77:K77"/>
    <mergeCell ref="E72:G72"/>
    <mergeCell ref="I72:K72"/>
    <mergeCell ref="E73:G73"/>
    <mergeCell ref="I73:K73"/>
    <mergeCell ref="E67:G67"/>
    <mergeCell ref="I67:K67"/>
    <mergeCell ref="E62:G62"/>
    <mergeCell ref="I62:K62"/>
    <mergeCell ref="E63:G63"/>
    <mergeCell ref="I63:K63"/>
    <mergeCell ref="E66:G66"/>
    <mergeCell ref="I66:K66"/>
    <mergeCell ref="E84:G84"/>
    <mergeCell ref="I84:K84"/>
    <mergeCell ref="E85:G85"/>
    <mergeCell ref="I85:K85"/>
    <mergeCell ref="E80:G80"/>
    <mergeCell ref="I80:K80"/>
    <mergeCell ref="E81:G81"/>
    <mergeCell ref="I81:K81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93:G93"/>
    <mergeCell ref="I93:K93"/>
    <mergeCell ref="E88:G88"/>
    <mergeCell ref="I88:K88"/>
    <mergeCell ref="E89:G89"/>
    <mergeCell ref="I89:K89"/>
    <mergeCell ref="E92:G92"/>
    <mergeCell ref="I92:K92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19:G119"/>
    <mergeCell ref="I119:K119"/>
    <mergeCell ref="E114:G114"/>
    <mergeCell ref="I114:K114"/>
    <mergeCell ref="E115:G115"/>
    <mergeCell ref="I115:K115"/>
    <mergeCell ref="E118:G118"/>
    <mergeCell ref="I118:K118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45:G145"/>
    <mergeCell ref="I145:K145"/>
    <mergeCell ref="E140:G140"/>
    <mergeCell ref="I140:K140"/>
    <mergeCell ref="E141:G141"/>
    <mergeCell ref="I141:K141"/>
    <mergeCell ref="E144:G144"/>
    <mergeCell ref="I144:K144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69:G169"/>
    <mergeCell ref="I169:K169"/>
    <mergeCell ref="E164:G164"/>
    <mergeCell ref="I164:K164"/>
    <mergeCell ref="E165:G165"/>
    <mergeCell ref="I165:K165"/>
    <mergeCell ref="E168:G168"/>
    <mergeCell ref="I168:K168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202:G202"/>
    <mergeCell ref="I202:K202"/>
    <mergeCell ref="E203:G203"/>
    <mergeCell ref="I203:K203"/>
    <mergeCell ref="E198:G198"/>
    <mergeCell ref="I198:K198"/>
    <mergeCell ref="E199:G199"/>
    <mergeCell ref="I199:K199"/>
    <mergeCell ref="E195:G195"/>
    <mergeCell ref="I195:K195"/>
    <mergeCell ref="E190:G190"/>
    <mergeCell ref="I190:K190"/>
    <mergeCell ref="E191:G191"/>
    <mergeCell ref="I191:K191"/>
    <mergeCell ref="E194:G194"/>
    <mergeCell ref="I194:K19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109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1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VLOOKUP($J$3,Info,5,FALSE)</f>
        <v>Seed #1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VLOOKUP($J$3,Info,6,FALSE)</f>
        <v>Seed #6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VLOOKUP($J$3,Info,7,FALSE)</f>
        <v>Seed #7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7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206</v>
      </c>
      <c r="U27" t="str">
        <f>Info!$B$15</f>
        <v>Court 1</v>
      </c>
    </row>
    <row r="28" spans="4:27" x14ac:dyDescent="0.2">
      <c r="F28" s="24" t="s">
        <v>209</v>
      </c>
      <c r="U28" t="str">
        <f>Info!$B$17</f>
        <v>Court 3</v>
      </c>
    </row>
    <row r="29" spans="4:27" x14ac:dyDescent="0.2">
      <c r="F29" s="24" t="s">
        <v>210</v>
      </c>
      <c r="U29" t="str">
        <f>Info!$B$16</f>
        <v>Court 2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110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2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VLOOKUP($J$3,Info,5,FALSE)</f>
        <v>Seed #2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VLOOKUP($J$3,Info,6,FALSE)</f>
        <v>Seed #5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VLOOKUP($J$3,Info,7,FALSE)</f>
        <v>Seed #8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7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207</v>
      </c>
      <c r="U27" t="str">
        <f>Info!$B$16</f>
        <v>Court 2</v>
      </c>
    </row>
    <row r="28" spans="4:27" x14ac:dyDescent="0.2">
      <c r="F28" s="24" t="s">
        <v>208</v>
      </c>
      <c r="U28" t="str">
        <f>Info!$B$15</f>
        <v>Court 1</v>
      </c>
    </row>
    <row r="29" spans="4:27" x14ac:dyDescent="0.2">
      <c r="F29" s="24" t="s">
        <v>211</v>
      </c>
      <c r="U29" t="str">
        <f>Info!$B$17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111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3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VLOOKUP($J$3,Info,5,FALSE)</f>
        <v>Seed #3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VLOOKUP($J$3,Info,6,FALSE)</f>
        <v>Seed #4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VLOOKUP($J$3,Info,7,FALSE)</f>
        <v>Seed #9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5"/>
      <c r="G15" s="5"/>
      <c r="J15" s="97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212</v>
      </c>
      <c r="U27" t="str">
        <f>Info!$B$17</f>
        <v>Court 3</v>
      </c>
    </row>
    <row r="28" spans="4:27" x14ac:dyDescent="0.2">
      <c r="F28" s="24" t="s">
        <v>213</v>
      </c>
      <c r="U28" t="str">
        <f>Info!$B$16</f>
        <v>Court 2</v>
      </c>
    </row>
    <row r="29" spans="4:27" x14ac:dyDescent="0.2">
      <c r="F29" s="24" t="s">
        <v>214</v>
      </c>
      <c r="U29" t="str">
        <f>Info!$B$15</f>
        <v>Court 1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"/>
  <sheetViews>
    <sheetView zoomScaleNormal="100" workbookViewId="0">
      <selection activeCell="C12" sqref="C12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4" width="18" customWidth="1"/>
  </cols>
  <sheetData>
    <row r="4" spans="1:4" x14ac:dyDescent="0.2">
      <c r="A4" s="19"/>
      <c r="B4" s="19" t="s">
        <v>53</v>
      </c>
      <c r="C4" s="19" t="s">
        <v>54</v>
      </c>
      <c r="D4" s="19" t="s">
        <v>55</v>
      </c>
    </row>
    <row r="5" spans="1:4" ht="18" customHeight="1" x14ac:dyDescent="0.2">
      <c r="A5" s="19" t="s">
        <v>59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</row>
    <row r="6" spans="1:4" ht="18" customHeight="1" x14ac:dyDescent="0.2">
      <c r="A6" s="89" t="s">
        <v>166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</row>
    <row r="7" spans="1:4" ht="18" customHeight="1" x14ac:dyDescent="0.2">
      <c r="A7" s="89" t="s">
        <v>52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7"/>
      <c r="B1" s="42" t="s">
        <v>122</v>
      </c>
      <c r="C1" s="42"/>
      <c r="D1" s="42"/>
      <c r="E1" s="43" t="str">
        <f>Info!$C$15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2" ht="13.5" thickBot="1" x14ac:dyDescent="0.25">
      <c r="A2" s="42" t="s">
        <v>123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126</v>
      </c>
    </row>
    <row r="3" spans="1:12" ht="14.25" thickTop="1" thickBot="1" x14ac:dyDescent="0.25">
      <c r="A3" s="60">
        <v>1</v>
      </c>
      <c r="B3" s="49" t="s">
        <v>67</v>
      </c>
      <c r="C3" s="50" t="e">
        <f>Info!#REF!</f>
        <v>#REF!</v>
      </c>
      <c r="D3" s="51" t="s">
        <v>124</v>
      </c>
      <c r="E3" s="106">
        <v>1</v>
      </c>
      <c r="F3" s="107"/>
      <c r="G3" s="108"/>
      <c r="H3" s="52" t="s">
        <v>125</v>
      </c>
      <c r="I3" s="106">
        <v>3</v>
      </c>
      <c r="J3" s="109"/>
      <c r="K3" s="110"/>
      <c r="L3" s="53">
        <v>2</v>
      </c>
    </row>
    <row r="4" spans="1:12" ht="13.5" thickBot="1" x14ac:dyDescent="0.25">
      <c r="A4" s="54">
        <v>0.6875</v>
      </c>
      <c r="B4" s="55" t="s">
        <v>128</v>
      </c>
      <c r="C4" s="56">
        <v>1</v>
      </c>
      <c r="D4" s="57"/>
      <c r="E4" s="101" t="str">
        <f>Info2!$B$5</f>
        <v xml:space="preserve"> </v>
      </c>
      <c r="F4" s="102"/>
      <c r="G4" s="103"/>
      <c r="H4" s="56" t="s">
        <v>125</v>
      </c>
      <c r="I4" s="101" t="e">
        <f>Info2!#REF!</f>
        <v>#REF!</v>
      </c>
      <c r="J4" s="104"/>
      <c r="K4" s="105"/>
      <c r="L4" s="58" t="e">
        <f>Info2!#REF!</f>
        <v>#REF!</v>
      </c>
    </row>
    <row r="5" spans="1:12" ht="14.25" thickTop="1" thickBot="1" x14ac:dyDescent="0.25">
      <c r="A5" s="45"/>
      <c r="B5" s="46"/>
      <c r="C5" s="43"/>
      <c r="D5" s="59" t="s">
        <v>129</v>
      </c>
      <c r="E5" s="59"/>
      <c r="F5" s="59"/>
      <c r="G5" s="59"/>
      <c r="H5" s="59" t="s">
        <v>129</v>
      </c>
      <c r="I5" s="59"/>
      <c r="J5" s="59"/>
      <c r="K5" s="59"/>
      <c r="L5" s="43"/>
    </row>
    <row r="6" spans="1:12" ht="14.25" thickTop="1" thickBot="1" x14ac:dyDescent="0.25">
      <c r="A6" s="42"/>
      <c r="B6" s="44"/>
      <c r="C6" s="43"/>
      <c r="D6" s="42"/>
      <c r="E6" s="43"/>
      <c r="F6" s="43"/>
      <c r="G6" s="43"/>
      <c r="H6" s="43"/>
      <c r="I6" s="43"/>
      <c r="J6" s="43"/>
      <c r="K6" s="43"/>
      <c r="L6" s="43"/>
    </row>
    <row r="7" spans="1:12" ht="14.25" thickTop="1" thickBot="1" x14ac:dyDescent="0.25">
      <c r="A7" s="60">
        <v>2</v>
      </c>
      <c r="B7" s="49" t="s">
        <v>67</v>
      </c>
      <c r="C7" s="50" t="e">
        <f>Info!#REF!</f>
        <v>#REF!</v>
      </c>
      <c r="D7" s="51" t="s">
        <v>124</v>
      </c>
      <c r="E7" s="106">
        <v>2</v>
      </c>
      <c r="F7" s="107"/>
      <c r="G7" s="108"/>
      <c r="H7" s="52" t="s">
        <v>125</v>
      </c>
      <c r="I7" s="106">
        <v>4</v>
      </c>
      <c r="J7" s="109"/>
      <c r="K7" s="110"/>
      <c r="L7" s="53">
        <v>1</v>
      </c>
    </row>
    <row r="8" spans="1:12" ht="13.5" thickBot="1" x14ac:dyDescent="0.25">
      <c r="A8" s="54">
        <v>0.72916666666666663</v>
      </c>
      <c r="B8" s="55" t="s">
        <v>128</v>
      </c>
      <c r="C8" s="56">
        <v>2</v>
      </c>
      <c r="D8" s="57"/>
      <c r="E8" s="101" t="e">
        <f>Info2!#REF!</f>
        <v>#REF!</v>
      </c>
      <c r="F8" s="102" t="e">
        <f>Info2!#REF!</f>
        <v>#REF!</v>
      </c>
      <c r="G8" s="103" t="e">
        <f>Info2!#REF!</f>
        <v>#REF!</v>
      </c>
      <c r="H8" s="56" t="s">
        <v>125</v>
      </c>
      <c r="I8" s="101" t="e">
        <f>Info2!#REF!</f>
        <v>#REF!</v>
      </c>
      <c r="J8" s="104"/>
      <c r="K8" s="105"/>
      <c r="L8" s="58" t="str">
        <f>Info2!$B$5</f>
        <v xml:space="preserve"> </v>
      </c>
    </row>
    <row r="9" spans="1:12" ht="14.25" thickTop="1" thickBot="1" x14ac:dyDescent="0.25">
      <c r="A9" s="45"/>
      <c r="B9" s="46"/>
      <c r="C9" s="43"/>
      <c r="D9" s="59" t="s">
        <v>129</v>
      </c>
      <c r="E9" s="59"/>
      <c r="F9" s="59"/>
      <c r="G9" s="59"/>
      <c r="H9" s="59" t="s">
        <v>129</v>
      </c>
      <c r="I9" s="59"/>
      <c r="J9" s="59"/>
      <c r="K9" s="59"/>
      <c r="L9" s="43"/>
    </row>
    <row r="10" spans="1:12" ht="14.25" thickTop="1" thickBot="1" x14ac:dyDescent="0.25">
      <c r="A10" s="42"/>
      <c r="B10" s="44"/>
      <c r="C10" s="43"/>
      <c r="D10" s="42"/>
      <c r="E10" s="43"/>
      <c r="F10" s="43"/>
      <c r="G10" s="43"/>
      <c r="H10" s="43"/>
      <c r="I10" s="43"/>
      <c r="J10" s="43"/>
      <c r="K10" s="43"/>
      <c r="L10" s="43"/>
    </row>
    <row r="11" spans="1:12" ht="14.25" thickTop="1" thickBot="1" x14ac:dyDescent="0.25">
      <c r="A11" s="60">
        <v>3</v>
      </c>
      <c r="B11" s="49" t="s">
        <v>67</v>
      </c>
      <c r="C11" s="50" t="e">
        <f>Info!#REF!</f>
        <v>#REF!</v>
      </c>
      <c r="D11" s="51" t="s">
        <v>124</v>
      </c>
      <c r="E11" s="106">
        <v>1</v>
      </c>
      <c r="F11" s="107"/>
      <c r="G11" s="108"/>
      <c r="H11" s="52" t="s">
        <v>125</v>
      </c>
      <c r="I11" s="106">
        <v>4</v>
      </c>
      <c r="J11" s="109"/>
      <c r="K11" s="110"/>
      <c r="L11" s="53">
        <v>3</v>
      </c>
    </row>
    <row r="12" spans="1:12" ht="13.5" thickBot="1" x14ac:dyDescent="0.25">
      <c r="A12" s="61" t="s">
        <v>127</v>
      </c>
      <c r="B12" s="55" t="s">
        <v>128</v>
      </c>
      <c r="C12" s="56">
        <v>3</v>
      </c>
      <c r="D12" s="57"/>
      <c r="E12" s="101" t="str">
        <f>Info2!$B$5</f>
        <v xml:space="preserve"> </v>
      </c>
      <c r="F12" s="102"/>
      <c r="G12" s="103"/>
      <c r="H12" s="56" t="s">
        <v>125</v>
      </c>
      <c r="I12" s="101" t="e">
        <f>Info2!#REF!</f>
        <v>#REF!</v>
      </c>
      <c r="J12" s="104"/>
      <c r="K12" s="105"/>
      <c r="L12" s="58" t="e">
        <f>Info2!#REF!</f>
        <v>#REF!</v>
      </c>
    </row>
    <row r="13" spans="1:12" ht="14.25" thickTop="1" thickBot="1" x14ac:dyDescent="0.25">
      <c r="A13" s="47"/>
      <c r="B13" s="46"/>
      <c r="C13" s="43"/>
      <c r="D13" s="59" t="s">
        <v>129</v>
      </c>
      <c r="E13" s="59"/>
      <c r="F13" s="59"/>
      <c r="G13" s="59"/>
      <c r="H13" s="59" t="s">
        <v>129</v>
      </c>
      <c r="I13" s="59"/>
      <c r="J13" s="59"/>
      <c r="K13" s="59"/>
      <c r="L13" s="43"/>
    </row>
    <row r="14" spans="1:12" ht="14.25" thickTop="1" thickBot="1" x14ac:dyDescent="0.25">
      <c r="A14" s="42"/>
      <c r="B14" s="44"/>
      <c r="C14" s="43"/>
      <c r="D14" s="42"/>
      <c r="E14" s="43"/>
      <c r="F14" s="43"/>
      <c r="G14" s="43"/>
      <c r="H14" s="43"/>
      <c r="I14" s="43"/>
      <c r="J14" s="43"/>
      <c r="K14" s="43"/>
      <c r="L14" s="43"/>
    </row>
    <row r="15" spans="1:12" ht="14.25" thickTop="1" thickBot="1" x14ac:dyDescent="0.25">
      <c r="A15" s="60">
        <v>4</v>
      </c>
      <c r="B15" s="49" t="s">
        <v>67</v>
      </c>
      <c r="C15" s="50" t="e">
        <f>Info!#REF!</f>
        <v>#REF!</v>
      </c>
      <c r="D15" s="51" t="s">
        <v>124</v>
      </c>
      <c r="E15" s="106">
        <v>1</v>
      </c>
      <c r="F15" s="107"/>
      <c r="G15" s="108"/>
      <c r="H15" s="52" t="s">
        <v>125</v>
      </c>
      <c r="I15" s="106">
        <v>4</v>
      </c>
      <c r="J15" s="109"/>
      <c r="K15" s="110"/>
      <c r="L15" s="53">
        <v>3</v>
      </c>
    </row>
    <row r="16" spans="1:12" ht="13.5" thickBot="1" x14ac:dyDescent="0.25">
      <c r="A16" s="61" t="s">
        <v>127</v>
      </c>
      <c r="B16" s="55" t="s">
        <v>128</v>
      </c>
      <c r="C16" s="56">
        <v>3</v>
      </c>
      <c r="D16" s="57"/>
      <c r="E16" s="101" t="e">
        <f>Info2!#REF!</f>
        <v>#REF!</v>
      </c>
      <c r="F16" s="102"/>
      <c r="G16" s="103"/>
      <c r="H16" s="56" t="s">
        <v>125</v>
      </c>
      <c r="I16" s="101" t="str">
        <f>Info2!$C$5</f>
        <v xml:space="preserve"> </v>
      </c>
      <c r="J16" s="104"/>
      <c r="K16" s="105"/>
      <c r="L16" s="58" t="e">
        <f>Info2!#REF!</f>
        <v>#REF!</v>
      </c>
    </row>
    <row r="17" spans="1:12" ht="14.25" thickTop="1" thickBot="1" x14ac:dyDescent="0.25">
      <c r="A17" s="64"/>
      <c r="B17" s="65"/>
      <c r="C17" s="66"/>
      <c r="D17" s="59" t="s">
        <v>129</v>
      </c>
      <c r="E17" s="59"/>
      <c r="F17" s="59"/>
      <c r="G17" s="59"/>
      <c r="H17" s="59" t="s">
        <v>129</v>
      </c>
      <c r="I17" s="59"/>
      <c r="J17" s="59"/>
      <c r="K17" s="59"/>
      <c r="L17" s="66"/>
    </row>
    <row r="18" spans="1:12" ht="14.25" thickTop="1" thickBot="1" x14ac:dyDescent="0.25">
      <c r="A18" s="64"/>
      <c r="B18" s="46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4.25" thickTop="1" thickBot="1" x14ac:dyDescent="0.25">
      <c r="A19" s="63" t="s">
        <v>34</v>
      </c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</row>
    <row r="20" spans="1:12" ht="14.25" thickTop="1" thickBot="1" x14ac:dyDescent="0.25">
      <c r="A20" s="60">
        <v>5</v>
      </c>
      <c r="B20" s="49" t="s">
        <v>67</v>
      </c>
      <c r="C20" s="50" t="e">
        <f>Info!#REF!</f>
        <v>#REF!</v>
      </c>
      <c r="D20" s="51" t="s">
        <v>124</v>
      </c>
      <c r="E20" s="106">
        <v>2</v>
      </c>
      <c r="F20" s="107"/>
      <c r="G20" s="108"/>
      <c r="H20" s="52" t="s">
        <v>125</v>
      </c>
      <c r="I20" s="106">
        <v>3</v>
      </c>
      <c r="J20" s="109"/>
      <c r="K20" s="110"/>
      <c r="L20" s="53">
        <v>1</v>
      </c>
    </row>
    <row r="21" spans="1:12" ht="13.5" thickBot="1" x14ac:dyDescent="0.25">
      <c r="A21" s="61">
        <v>0.33333333333333331</v>
      </c>
      <c r="B21" s="55" t="s">
        <v>128</v>
      </c>
      <c r="C21" s="56">
        <v>4</v>
      </c>
      <c r="D21" s="57"/>
      <c r="E21" s="101" t="e">
        <f>Info2!#REF!</f>
        <v>#REF!</v>
      </c>
      <c r="F21" s="102"/>
      <c r="G21" s="103"/>
      <c r="H21" s="56" t="s">
        <v>125</v>
      </c>
      <c r="I21" s="101" t="e">
        <f>Info2!#REF!</f>
        <v>#REF!</v>
      </c>
      <c r="J21" s="104" t="e">
        <f>Info2!#REF!</f>
        <v>#REF!</v>
      </c>
      <c r="K21" s="105" t="e">
        <f>Info2!#REF!</f>
        <v>#REF!</v>
      </c>
      <c r="L21" s="58" t="e">
        <f>Info2!#REF!</f>
        <v>#REF!</v>
      </c>
    </row>
    <row r="22" spans="1:12" ht="14.25" thickTop="1" thickBot="1" x14ac:dyDescent="0.25">
      <c r="A22" s="47"/>
      <c r="B22" s="46"/>
      <c r="C22" s="43"/>
      <c r="D22" s="59" t="s">
        <v>129</v>
      </c>
      <c r="E22" s="59"/>
      <c r="F22" s="59"/>
      <c r="G22" s="59"/>
      <c r="H22" s="59" t="s">
        <v>129</v>
      </c>
      <c r="I22" s="59"/>
      <c r="J22" s="59"/>
      <c r="K22" s="59"/>
      <c r="L22" s="43"/>
    </row>
    <row r="23" spans="1:12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</row>
    <row r="24" spans="1:12" ht="14.25" thickTop="1" thickBot="1" x14ac:dyDescent="0.25">
      <c r="A24" s="60">
        <v>6</v>
      </c>
      <c r="B24" s="49" t="s">
        <v>67</v>
      </c>
      <c r="C24" s="50" t="e">
        <f>Info!#REF!</f>
        <v>#REF!</v>
      </c>
      <c r="D24" s="51" t="s">
        <v>124</v>
      </c>
      <c r="E24" s="106">
        <v>3</v>
      </c>
      <c r="F24" s="107"/>
      <c r="G24" s="108"/>
      <c r="H24" s="52" t="s">
        <v>125</v>
      </c>
      <c r="I24" s="106">
        <v>4</v>
      </c>
      <c r="J24" s="109"/>
      <c r="K24" s="110"/>
      <c r="L24" s="53">
        <v>2</v>
      </c>
    </row>
    <row r="25" spans="1:12" ht="13.5" thickBot="1" x14ac:dyDescent="0.25">
      <c r="A25" s="61">
        <v>0.375</v>
      </c>
      <c r="B25" s="55" t="s">
        <v>128</v>
      </c>
      <c r="C25" s="56">
        <v>5</v>
      </c>
      <c r="D25" s="57"/>
      <c r="E25" s="101" t="e">
        <f>Info2!#REF!</f>
        <v>#REF!</v>
      </c>
      <c r="F25" s="102" t="e">
        <f>Info2!#REF!</f>
        <v>#REF!</v>
      </c>
      <c r="G25" s="103" t="e">
        <f>Info2!#REF!</f>
        <v>#REF!</v>
      </c>
      <c r="H25" s="56" t="s">
        <v>125</v>
      </c>
      <c r="I25" s="101" t="str">
        <f>Info2!$C$5</f>
        <v xml:space="preserve"> </v>
      </c>
      <c r="J25" s="104"/>
      <c r="K25" s="105"/>
      <c r="L25" s="58" t="e">
        <f>Info2!#REF!</f>
        <v>#REF!</v>
      </c>
    </row>
    <row r="26" spans="1:12" ht="14.25" thickTop="1" thickBot="1" x14ac:dyDescent="0.25">
      <c r="A26" s="47"/>
      <c r="B26" s="46"/>
      <c r="C26" s="43"/>
      <c r="D26" s="59" t="s">
        <v>129</v>
      </c>
      <c r="E26" s="59"/>
      <c r="F26" s="59"/>
      <c r="G26" s="59"/>
      <c r="H26" s="59" t="s">
        <v>129</v>
      </c>
      <c r="I26" s="59"/>
      <c r="J26" s="59"/>
      <c r="K26" s="59"/>
      <c r="L26" s="43"/>
    </row>
    <row r="27" spans="1:12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</row>
    <row r="28" spans="1:12" ht="14.25" thickTop="1" thickBot="1" x14ac:dyDescent="0.25">
      <c r="A28" s="60">
        <v>7</v>
      </c>
      <c r="B28" s="49" t="s">
        <v>67</v>
      </c>
      <c r="C28" s="50" t="e">
        <f>Info!#REF!</f>
        <v>#REF!</v>
      </c>
      <c r="D28" s="51" t="s">
        <v>124</v>
      </c>
      <c r="E28" s="106">
        <v>3</v>
      </c>
      <c r="F28" s="107"/>
      <c r="G28" s="108"/>
      <c r="H28" s="52" t="s">
        <v>125</v>
      </c>
      <c r="I28" s="106">
        <v>4</v>
      </c>
      <c r="J28" s="109"/>
      <c r="K28" s="110"/>
      <c r="L28" s="53">
        <v>2</v>
      </c>
    </row>
    <row r="29" spans="1:12" ht="13.5" thickBot="1" x14ac:dyDescent="0.25">
      <c r="A29" s="61" t="s">
        <v>127</v>
      </c>
      <c r="B29" s="55" t="s">
        <v>128</v>
      </c>
      <c r="C29" s="56">
        <v>5</v>
      </c>
      <c r="D29" s="57"/>
      <c r="E29" s="101" t="e">
        <f>Info2!#REF!</f>
        <v>#REF!</v>
      </c>
      <c r="F29" s="102"/>
      <c r="G29" s="103"/>
      <c r="H29" s="56" t="s">
        <v>125</v>
      </c>
      <c r="I29" s="101" t="str">
        <f>Info2!$C$7</f>
        <v xml:space="preserve"> </v>
      </c>
      <c r="J29" s="104"/>
      <c r="K29" s="105"/>
      <c r="L29" s="58" t="e">
        <f>Info2!#REF!</f>
        <v>#REF!</v>
      </c>
    </row>
    <row r="30" spans="1:12" ht="14.25" thickTop="1" thickBot="1" x14ac:dyDescent="0.25">
      <c r="A30" s="47"/>
      <c r="B30" s="46"/>
      <c r="C30" s="43"/>
      <c r="D30" s="59" t="s">
        <v>129</v>
      </c>
      <c r="E30" s="59"/>
      <c r="F30" s="59"/>
      <c r="G30" s="59"/>
      <c r="H30" s="59" t="s">
        <v>129</v>
      </c>
      <c r="I30" s="59"/>
      <c r="J30" s="59"/>
      <c r="K30" s="59"/>
      <c r="L30" s="43"/>
    </row>
    <row r="31" spans="1:12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</row>
    <row r="32" spans="1:12" ht="14.25" thickTop="1" thickBot="1" x14ac:dyDescent="0.25">
      <c r="A32" s="60">
        <v>8</v>
      </c>
      <c r="B32" s="49" t="s">
        <v>67</v>
      </c>
      <c r="C32" s="50" t="e">
        <f>Info!#REF!</f>
        <v>#REF!</v>
      </c>
      <c r="D32" s="51" t="s">
        <v>124</v>
      </c>
      <c r="E32" s="106">
        <v>1</v>
      </c>
      <c r="F32" s="107"/>
      <c r="G32" s="108"/>
      <c r="H32" s="52" t="s">
        <v>125</v>
      </c>
      <c r="I32" s="106">
        <v>2</v>
      </c>
      <c r="J32" s="109"/>
      <c r="K32" s="110"/>
      <c r="L32" s="53">
        <v>4</v>
      </c>
    </row>
    <row r="33" spans="1:12" ht="13.5" thickBot="1" x14ac:dyDescent="0.25">
      <c r="A33" s="61" t="s">
        <v>127</v>
      </c>
      <c r="B33" s="55" t="s">
        <v>128</v>
      </c>
      <c r="C33" s="56">
        <v>6</v>
      </c>
      <c r="D33" s="57"/>
      <c r="E33" s="101" t="str">
        <f>Info2!$B$6</f>
        <v xml:space="preserve"> </v>
      </c>
      <c r="F33" s="102"/>
      <c r="G33" s="103"/>
      <c r="H33" s="56" t="s">
        <v>125</v>
      </c>
      <c r="I33" s="101" t="e">
        <f>Info2!#REF!</f>
        <v>#REF!</v>
      </c>
      <c r="J33" s="104" t="e">
        <f>Info2!#REF!</f>
        <v>#REF!</v>
      </c>
      <c r="K33" s="105" t="e">
        <f>Info2!#REF!</f>
        <v>#REF!</v>
      </c>
      <c r="L33" s="58" t="str">
        <f>Info2!$C$7</f>
        <v xml:space="preserve"> </v>
      </c>
    </row>
    <row r="34" spans="1:12" ht="14.25" thickTop="1" thickBot="1" x14ac:dyDescent="0.25">
      <c r="A34" s="42"/>
      <c r="B34" s="42"/>
      <c r="C34" s="42"/>
      <c r="D34" s="59" t="s">
        <v>129</v>
      </c>
      <c r="E34" s="59"/>
      <c r="F34" s="59"/>
      <c r="G34" s="59"/>
      <c r="H34" s="59" t="s">
        <v>129</v>
      </c>
      <c r="I34" s="59"/>
      <c r="J34" s="59"/>
      <c r="K34" s="59"/>
      <c r="L34" s="42"/>
    </row>
    <row r="35" spans="1:12" ht="13.5" thickTop="1" x14ac:dyDescent="0.2">
      <c r="A35" s="37"/>
      <c r="B35" s="42" t="s">
        <v>122</v>
      </c>
      <c r="C35" s="42"/>
      <c r="D35" s="42"/>
      <c r="E35" s="43" t="str">
        <f>Info!$C$16</f>
        <v>They automatically populate the brackets.</v>
      </c>
      <c r="G35" s="42"/>
      <c r="H35" s="42"/>
      <c r="I35" s="42"/>
      <c r="J35" s="42"/>
      <c r="K35" s="42"/>
      <c r="L35" s="42"/>
    </row>
    <row r="36" spans="1:12" ht="13.5" thickBot="1" x14ac:dyDescent="0.25">
      <c r="A36" s="42" t="s">
        <v>123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 t="s">
        <v>126</v>
      </c>
    </row>
    <row r="37" spans="1:12" ht="14.25" thickTop="1" thickBot="1" x14ac:dyDescent="0.25">
      <c r="A37" s="60">
        <v>1</v>
      </c>
      <c r="B37" s="49" t="s">
        <v>67</v>
      </c>
      <c r="C37" s="50" t="e">
        <f>Info!#REF!</f>
        <v>#REF!</v>
      </c>
      <c r="D37" s="51" t="s">
        <v>124</v>
      </c>
      <c r="E37" s="106">
        <v>1</v>
      </c>
      <c r="F37" s="107"/>
      <c r="G37" s="108"/>
      <c r="H37" s="52" t="s">
        <v>125</v>
      </c>
      <c r="I37" s="106">
        <v>3</v>
      </c>
      <c r="J37" s="109"/>
      <c r="K37" s="110"/>
      <c r="L37" s="53">
        <v>2</v>
      </c>
    </row>
    <row r="38" spans="1:12" ht="13.5" thickBot="1" x14ac:dyDescent="0.25">
      <c r="A38" s="54">
        <v>0.6875</v>
      </c>
      <c r="B38" s="55" t="s">
        <v>128</v>
      </c>
      <c r="C38" s="56">
        <v>1</v>
      </c>
      <c r="D38" s="57"/>
      <c r="E38" s="101" t="e">
        <f>Info2!#REF!</f>
        <v>#REF!</v>
      </c>
      <c r="F38" s="102" t="e">
        <f>Info2!#REF!</f>
        <v>#REF!</v>
      </c>
      <c r="G38" s="103" t="e">
        <f>Info2!#REF!</f>
        <v>#REF!</v>
      </c>
      <c r="H38" s="56" t="s">
        <v>125</v>
      </c>
      <c r="I38" s="101" t="e">
        <f>Info2!#REF!</f>
        <v>#REF!</v>
      </c>
      <c r="J38" s="104" t="e">
        <f>Info2!#REF!</f>
        <v>#REF!</v>
      </c>
      <c r="K38" s="105" t="e">
        <f>Info2!#REF!</f>
        <v>#REF!</v>
      </c>
      <c r="L38" s="58" t="e">
        <f>Info2!#REF!</f>
        <v>#REF!</v>
      </c>
    </row>
    <row r="39" spans="1:12" ht="14.25" thickTop="1" thickBot="1" x14ac:dyDescent="0.25">
      <c r="A39" s="45"/>
      <c r="B39" s="46"/>
      <c r="C39" s="43"/>
      <c r="D39" s="59" t="s">
        <v>129</v>
      </c>
      <c r="E39" s="59"/>
      <c r="F39" s="59"/>
      <c r="G39" s="59"/>
      <c r="H39" s="59" t="s">
        <v>129</v>
      </c>
      <c r="I39" s="59"/>
      <c r="J39" s="59"/>
      <c r="K39" s="59"/>
      <c r="L39" s="43"/>
    </row>
    <row r="40" spans="1:12" ht="14.25" thickTop="1" thickBot="1" x14ac:dyDescent="0.25">
      <c r="A40" s="42"/>
      <c r="B40" s="44"/>
      <c r="C40" s="43"/>
      <c r="D40" s="42"/>
      <c r="E40" s="43"/>
      <c r="F40" s="43"/>
      <c r="G40" s="43"/>
      <c r="H40" s="43"/>
      <c r="I40" s="43"/>
      <c r="J40" s="43"/>
      <c r="K40" s="43"/>
      <c r="L40" s="43"/>
    </row>
    <row r="41" spans="1:12" ht="14.25" thickTop="1" thickBot="1" x14ac:dyDescent="0.25">
      <c r="A41" s="60">
        <v>2</v>
      </c>
      <c r="B41" s="49" t="s">
        <v>67</v>
      </c>
      <c r="C41" s="50" t="e">
        <f>Info!#REF!</f>
        <v>#REF!</v>
      </c>
      <c r="D41" s="51" t="s">
        <v>124</v>
      </c>
      <c r="E41" s="106">
        <v>2</v>
      </c>
      <c r="F41" s="107"/>
      <c r="G41" s="108"/>
      <c r="H41" s="52" t="s">
        <v>125</v>
      </c>
      <c r="I41" s="106">
        <v>4</v>
      </c>
      <c r="J41" s="109"/>
      <c r="K41" s="110"/>
      <c r="L41" s="53">
        <v>1</v>
      </c>
    </row>
    <row r="42" spans="1:12" ht="13.5" thickBot="1" x14ac:dyDescent="0.25">
      <c r="A42" s="54">
        <v>0.72916666666666663</v>
      </c>
      <c r="B42" s="55" t="s">
        <v>128</v>
      </c>
      <c r="C42" s="56">
        <v>2</v>
      </c>
      <c r="D42" s="57"/>
      <c r="E42" s="101" t="e">
        <f>Info2!#REF!</f>
        <v>#REF!</v>
      </c>
      <c r="F42" s="102" t="e">
        <f>Info2!#REF!</f>
        <v>#REF!</v>
      </c>
      <c r="G42" s="103" t="e">
        <f>Info2!#REF!</f>
        <v>#REF!</v>
      </c>
      <c r="H42" s="56" t="s">
        <v>125</v>
      </c>
      <c r="I42" s="101" t="str">
        <f>Info2!$C$5</f>
        <v xml:space="preserve"> </v>
      </c>
      <c r="J42" s="104"/>
      <c r="K42" s="105"/>
      <c r="L42" s="58" t="e">
        <f>Info2!#REF!</f>
        <v>#REF!</v>
      </c>
    </row>
    <row r="43" spans="1:12" ht="14.25" thickTop="1" thickBot="1" x14ac:dyDescent="0.25">
      <c r="A43" s="45"/>
      <c r="B43" s="46"/>
      <c r="C43" s="43"/>
      <c r="D43" s="59" t="s">
        <v>129</v>
      </c>
      <c r="E43" s="59"/>
      <c r="F43" s="59"/>
      <c r="G43" s="59"/>
      <c r="H43" s="59" t="s">
        <v>129</v>
      </c>
      <c r="I43" s="59"/>
      <c r="J43" s="59"/>
      <c r="K43" s="59"/>
      <c r="L43" s="43"/>
    </row>
    <row r="44" spans="1:12" ht="14.25" thickTop="1" thickBot="1" x14ac:dyDescent="0.25">
      <c r="A44" s="42"/>
      <c r="B44" s="44"/>
      <c r="C44" s="43"/>
      <c r="D44" s="42"/>
      <c r="E44" s="43"/>
      <c r="F44" s="43"/>
      <c r="G44" s="43"/>
      <c r="H44" s="43"/>
      <c r="I44" s="43"/>
      <c r="J44" s="43"/>
      <c r="K44" s="43"/>
      <c r="L44" s="43"/>
    </row>
    <row r="45" spans="1:12" ht="14.25" thickTop="1" thickBot="1" x14ac:dyDescent="0.25">
      <c r="A45" s="60">
        <v>3</v>
      </c>
      <c r="B45" s="49" t="s">
        <v>67</v>
      </c>
      <c r="C45" s="50" t="e">
        <f>Info!#REF!</f>
        <v>#REF!</v>
      </c>
      <c r="D45" s="51" t="s">
        <v>124</v>
      </c>
      <c r="E45" s="106">
        <v>2</v>
      </c>
      <c r="F45" s="107"/>
      <c r="G45" s="108"/>
      <c r="H45" s="52" t="s">
        <v>125</v>
      </c>
      <c r="I45" s="106">
        <v>4</v>
      </c>
      <c r="J45" s="109"/>
      <c r="K45" s="110"/>
      <c r="L45" s="53">
        <v>1</v>
      </c>
    </row>
    <row r="46" spans="1:12" ht="13.5" thickBot="1" x14ac:dyDescent="0.25">
      <c r="A46" s="61" t="s">
        <v>127</v>
      </c>
      <c r="B46" s="55" t="s">
        <v>128</v>
      </c>
      <c r="C46" s="56">
        <v>2</v>
      </c>
      <c r="D46" s="57"/>
      <c r="E46" s="101" t="e">
        <f>Info2!#REF!</f>
        <v>#REF!</v>
      </c>
      <c r="F46" s="102" t="e">
        <f>Info2!#REF!</f>
        <v>#REF!</v>
      </c>
      <c r="G46" s="103" t="e">
        <f>Info2!#REF!</f>
        <v>#REF!</v>
      </c>
      <c r="H46" s="56" t="s">
        <v>125</v>
      </c>
      <c r="I46" s="101" t="str">
        <f>Info2!$C$7</f>
        <v xml:space="preserve"> </v>
      </c>
      <c r="J46" s="104"/>
      <c r="K46" s="105"/>
      <c r="L46" s="58" t="str">
        <f>Info2!$B$6</f>
        <v xml:space="preserve"> </v>
      </c>
    </row>
    <row r="47" spans="1:12" ht="14.25" thickTop="1" thickBot="1" x14ac:dyDescent="0.25">
      <c r="A47" s="47"/>
      <c r="B47" s="46"/>
      <c r="C47" s="43"/>
      <c r="D47" s="59" t="s">
        <v>129</v>
      </c>
      <c r="E47" s="59"/>
      <c r="F47" s="59"/>
      <c r="G47" s="59"/>
      <c r="H47" s="59" t="s">
        <v>129</v>
      </c>
      <c r="I47" s="59"/>
      <c r="J47" s="59"/>
      <c r="K47" s="59"/>
      <c r="L47" s="43"/>
    </row>
    <row r="48" spans="1:12" ht="14.25" thickTop="1" thickBot="1" x14ac:dyDescent="0.25">
      <c r="A48" s="42"/>
      <c r="B48" s="44"/>
      <c r="C48" s="43"/>
      <c r="D48" s="42"/>
      <c r="E48" s="43"/>
      <c r="F48" s="43"/>
      <c r="G48" s="43"/>
      <c r="H48" s="43"/>
      <c r="I48" s="43"/>
      <c r="J48" s="43"/>
      <c r="K48" s="43"/>
      <c r="L48" s="43"/>
    </row>
    <row r="49" spans="1:12" ht="14.25" thickTop="1" thickBot="1" x14ac:dyDescent="0.25">
      <c r="A49" s="60">
        <v>4</v>
      </c>
      <c r="B49" s="49" t="s">
        <v>67</v>
      </c>
      <c r="C49" s="50" t="e">
        <f>Info!#REF!</f>
        <v>#REF!</v>
      </c>
      <c r="D49" s="51" t="s">
        <v>124</v>
      </c>
      <c r="E49" s="106">
        <v>1</v>
      </c>
      <c r="F49" s="107"/>
      <c r="G49" s="108"/>
      <c r="H49" s="52" t="s">
        <v>125</v>
      </c>
      <c r="I49" s="106">
        <v>4</v>
      </c>
      <c r="J49" s="109"/>
      <c r="K49" s="110"/>
      <c r="L49" s="53">
        <v>3</v>
      </c>
    </row>
    <row r="50" spans="1:12" ht="13.5" thickBot="1" x14ac:dyDescent="0.25">
      <c r="A50" s="61" t="s">
        <v>127</v>
      </c>
      <c r="B50" s="55" t="s">
        <v>128</v>
      </c>
      <c r="C50" s="56">
        <v>3</v>
      </c>
      <c r="D50" s="57"/>
      <c r="E50" s="101" t="str">
        <f>Info2!$B$6</f>
        <v xml:space="preserve"> </v>
      </c>
      <c r="F50" s="102"/>
      <c r="G50" s="103"/>
      <c r="H50" s="56" t="s">
        <v>125</v>
      </c>
      <c r="I50" s="101" t="str">
        <f>Info2!$C$7</f>
        <v xml:space="preserve"> </v>
      </c>
      <c r="J50" s="104"/>
      <c r="K50" s="105"/>
      <c r="L50" s="58" t="e">
        <f>Info2!#REF!</f>
        <v>#REF!</v>
      </c>
    </row>
    <row r="51" spans="1:12" ht="14.25" thickTop="1" thickBot="1" x14ac:dyDescent="0.25">
      <c r="A51" s="64"/>
      <c r="B51" s="65"/>
      <c r="C51" s="66"/>
      <c r="D51" s="59" t="s">
        <v>129</v>
      </c>
      <c r="E51" s="59"/>
      <c r="F51" s="59"/>
      <c r="G51" s="59"/>
      <c r="H51" s="59" t="s">
        <v>129</v>
      </c>
      <c r="I51" s="59"/>
      <c r="J51" s="59"/>
      <c r="K51" s="59"/>
      <c r="L51" s="66"/>
    </row>
    <row r="52" spans="1:12" ht="14.25" thickTop="1" thickBot="1" x14ac:dyDescent="0.25">
      <c r="A52" s="64"/>
      <c r="B52" s="46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4.25" thickTop="1" thickBot="1" x14ac:dyDescent="0.25">
      <c r="A53" s="63" t="s">
        <v>34</v>
      </c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67</v>
      </c>
      <c r="C54" s="50" t="e">
        <f>Info!#REF!</f>
        <v>#REF!</v>
      </c>
      <c r="D54" s="51" t="s">
        <v>124</v>
      </c>
      <c r="E54" s="106">
        <v>2</v>
      </c>
      <c r="F54" s="107"/>
      <c r="G54" s="108"/>
      <c r="H54" s="52" t="s">
        <v>125</v>
      </c>
      <c r="I54" s="106">
        <v>3</v>
      </c>
      <c r="J54" s="109"/>
      <c r="K54" s="110"/>
      <c r="L54" s="53">
        <v>1</v>
      </c>
    </row>
    <row r="55" spans="1:12" ht="13.5" thickBot="1" x14ac:dyDescent="0.25">
      <c r="A55" s="61">
        <v>0.33333333333333331</v>
      </c>
      <c r="B55" s="55" t="s">
        <v>128</v>
      </c>
      <c r="C55" s="56">
        <v>4</v>
      </c>
      <c r="D55" s="57"/>
      <c r="E55" s="101" t="e">
        <f>Info2!#REF!</f>
        <v>#REF!</v>
      </c>
      <c r="F55" s="102" t="e">
        <f>Info2!#REF!</f>
        <v>#REF!</v>
      </c>
      <c r="G55" s="103" t="e">
        <f>Info2!#REF!</f>
        <v>#REF!</v>
      </c>
      <c r="H55" s="56" t="s">
        <v>125</v>
      </c>
      <c r="I55" s="101" t="e">
        <f>Info2!#REF!</f>
        <v>#REF!</v>
      </c>
      <c r="J55" s="104" t="e">
        <f>Info2!#REF!</f>
        <v>#REF!</v>
      </c>
      <c r="K55" s="105" t="e">
        <f>Info2!#REF!</f>
        <v>#REF!</v>
      </c>
      <c r="L55" s="58" t="str">
        <f>Info2!$B$6</f>
        <v xml:space="preserve"> </v>
      </c>
    </row>
    <row r="56" spans="1:12" ht="14.25" thickTop="1" thickBot="1" x14ac:dyDescent="0.25">
      <c r="A56" s="47"/>
      <c r="B56" s="46"/>
      <c r="C56" s="43"/>
      <c r="D56" s="59" t="s">
        <v>129</v>
      </c>
      <c r="E56" s="59"/>
      <c r="F56" s="59"/>
      <c r="G56" s="59"/>
      <c r="H56" s="59" t="s">
        <v>129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67</v>
      </c>
      <c r="C58" s="50" t="e">
        <f>Info!#REF!</f>
        <v>#REF!</v>
      </c>
      <c r="D58" s="51" t="s">
        <v>124</v>
      </c>
      <c r="E58" s="106">
        <v>2</v>
      </c>
      <c r="F58" s="107"/>
      <c r="G58" s="108"/>
      <c r="H58" s="52" t="s">
        <v>125</v>
      </c>
      <c r="I58" s="106">
        <v>3</v>
      </c>
      <c r="J58" s="109"/>
      <c r="K58" s="110"/>
      <c r="L58" s="53">
        <v>1</v>
      </c>
    </row>
    <row r="59" spans="1:12" ht="13.5" thickBot="1" x14ac:dyDescent="0.25">
      <c r="A59" s="61">
        <v>0.375</v>
      </c>
      <c r="B59" s="55" t="s">
        <v>128</v>
      </c>
      <c r="C59" s="56">
        <v>4</v>
      </c>
      <c r="D59" s="57"/>
      <c r="E59" s="101" t="e">
        <f>Info2!#REF!</f>
        <v>#REF!</v>
      </c>
      <c r="F59" s="102"/>
      <c r="G59" s="103"/>
      <c r="H59" s="56" t="s">
        <v>125</v>
      </c>
      <c r="I59" s="101" t="e">
        <f>Info2!#REF!</f>
        <v>#REF!</v>
      </c>
      <c r="J59" s="104"/>
      <c r="K59" s="105"/>
      <c r="L59" s="58" t="str">
        <f>Info2!$B$7</f>
        <v xml:space="preserve"> </v>
      </c>
    </row>
    <row r="60" spans="1:12" ht="14.25" thickTop="1" thickBot="1" x14ac:dyDescent="0.25">
      <c r="A60" s="47"/>
      <c r="B60" s="46"/>
      <c r="C60" s="43"/>
      <c r="D60" s="59" t="s">
        <v>129</v>
      </c>
      <c r="E60" s="59"/>
      <c r="F60" s="59"/>
      <c r="G60" s="59"/>
      <c r="H60" s="59" t="s">
        <v>129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67</v>
      </c>
      <c r="C62" s="50" t="e">
        <f>Info!#REF!</f>
        <v>#REF!</v>
      </c>
      <c r="D62" s="51" t="s">
        <v>124</v>
      </c>
      <c r="E62" s="106">
        <v>3</v>
      </c>
      <c r="F62" s="107"/>
      <c r="G62" s="108"/>
      <c r="H62" s="52" t="s">
        <v>125</v>
      </c>
      <c r="I62" s="106">
        <v>4</v>
      </c>
      <c r="J62" s="109"/>
      <c r="K62" s="110"/>
      <c r="L62" s="53">
        <v>2</v>
      </c>
    </row>
    <row r="63" spans="1:12" ht="13.5" thickBot="1" x14ac:dyDescent="0.25">
      <c r="A63" s="61" t="s">
        <v>127</v>
      </c>
      <c r="B63" s="55" t="s">
        <v>128</v>
      </c>
      <c r="C63" s="56">
        <v>5</v>
      </c>
      <c r="D63" s="57"/>
      <c r="E63" s="101" t="e">
        <f>Info2!#REF!</f>
        <v>#REF!</v>
      </c>
      <c r="F63" s="102"/>
      <c r="G63" s="103"/>
      <c r="H63" s="56" t="s">
        <v>125</v>
      </c>
      <c r="I63" s="101" t="str">
        <f>Info2!$C$6</f>
        <v xml:space="preserve"> </v>
      </c>
      <c r="J63" s="104"/>
      <c r="K63" s="105"/>
      <c r="L63" s="58" t="e">
        <f>Info2!#REF!</f>
        <v>#REF!</v>
      </c>
    </row>
    <row r="64" spans="1:12" ht="14.25" thickTop="1" thickBot="1" x14ac:dyDescent="0.25">
      <c r="A64" s="47"/>
      <c r="B64" s="46"/>
      <c r="C64" s="43"/>
      <c r="D64" s="59" t="s">
        <v>129</v>
      </c>
      <c r="E64" s="59"/>
      <c r="F64" s="59"/>
      <c r="G64" s="59"/>
      <c r="H64" s="59" t="s">
        <v>129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67</v>
      </c>
      <c r="C66" s="50" t="e">
        <f>Info!#REF!</f>
        <v>#REF!</v>
      </c>
      <c r="D66" s="51" t="s">
        <v>124</v>
      </c>
      <c r="E66" s="106">
        <v>1</v>
      </c>
      <c r="F66" s="107"/>
      <c r="G66" s="108"/>
      <c r="H66" s="52" t="s">
        <v>125</v>
      </c>
      <c r="I66" s="106">
        <v>2</v>
      </c>
      <c r="J66" s="109"/>
      <c r="K66" s="110"/>
      <c r="L66" s="53">
        <v>4</v>
      </c>
    </row>
    <row r="67" spans="1:12" ht="13.5" thickBot="1" x14ac:dyDescent="0.25">
      <c r="A67" s="61" t="s">
        <v>127</v>
      </c>
      <c r="B67" s="55" t="s">
        <v>128</v>
      </c>
      <c r="C67" s="56">
        <v>6</v>
      </c>
      <c r="D67" s="57"/>
      <c r="E67" s="101" t="str">
        <f>Info2!$B$7</f>
        <v xml:space="preserve"> </v>
      </c>
      <c r="F67" s="102" t="str">
        <f>Info2!$B$7</f>
        <v xml:space="preserve"> </v>
      </c>
      <c r="G67" s="103" t="str">
        <f>Info2!$B$7</f>
        <v xml:space="preserve"> </v>
      </c>
      <c r="H67" s="56" t="s">
        <v>125</v>
      </c>
      <c r="I67" s="101" t="e">
        <f>Info2!#REF!</f>
        <v>#REF!</v>
      </c>
      <c r="J67" s="104"/>
      <c r="K67" s="105"/>
      <c r="L67" s="58" t="str">
        <f>Info2!$C$6</f>
        <v xml:space="preserve"> </v>
      </c>
    </row>
    <row r="68" spans="1:12" ht="14.25" thickTop="1" thickBot="1" x14ac:dyDescent="0.25">
      <c r="A68" s="42"/>
      <c r="B68" s="42"/>
      <c r="C68" s="42"/>
      <c r="D68" s="59" t="s">
        <v>129</v>
      </c>
      <c r="E68" s="59"/>
      <c r="F68" s="59"/>
      <c r="G68" s="59"/>
      <c r="H68" s="59" t="s">
        <v>129</v>
      </c>
      <c r="I68" s="59"/>
      <c r="J68" s="59"/>
      <c r="K68" s="59"/>
      <c r="L68" s="42"/>
    </row>
    <row r="69" spans="1:12" ht="13.5" thickTop="1" x14ac:dyDescent="0.2">
      <c r="A69" s="37"/>
      <c r="B69" s="42" t="s">
        <v>122</v>
      </c>
      <c r="C69" s="42"/>
      <c r="D69" s="42"/>
      <c r="E69" s="43">
        <f>Info!$C$17</f>
        <v>0</v>
      </c>
      <c r="G69" s="42"/>
      <c r="H69" s="42"/>
      <c r="I69" s="42"/>
      <c r="J69" s="42"/>
      <c r="K69" s="42"/>
      <c r="L69" s="42"/>
    </row>
    <row r="70" spans="1:12" ht="13.5" thickBot="1" x14ac:dyDescent="0.25">
      <c r="A70" s="42" t="s">
        <v>123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3" t="s">
        <v>126</v>
      </c>
    </row>
    <row r="71" spans="1:12" ht="14.25" thickTop="1" thickBot="1" x14ac:dyDescent="0.25">
      <c r="A71" s="60">
        <v>1</v>
      </c>
      <c r="B71" s="49" t="s">
        <v>67</v>
      </c>
      <c r="C71" s="50" t="e">
        <f>Info!#REF!</f>
        <v>#REF!</v>
      </c>
      <c r="D71" s="51" t="s">
        <v>124</v>
      </c>
      <c r="E71" s="106">
        <v>1</v>
      </c>
      <c r="F71" s="107"/>
      <c r="G71" s="108"/>
      <c r="H71" s="52" t="s">
        <v>125</v>
      </c>
      <c r="I71" s="106">
        <v>3</v>
      </c>
      <c r="J71" s="109"/>
      <c r="K71" s="110"/>
      <c r="L71" s="53">
        <v>2</v>
      </c>
    </row>
    <row r="72" spans="1:12" ht="13.5" thickBot="1" x14ac:dyDescent="0.25">
      <c r="A72" s="54">
        <v>0.6875</v>
      </c>
      <c r="B72" s="55" t="s">
        <v>128</v>
      </c>
      <c r="C72" s="56">
        <v>1</v>
      </c>
      <c r="D72" s="57"/>
      <c r="E72" s="101" t="str">
        <f>Info2!$B$6</f>
        <v xml:space="preserve"> </v>
      </c>
      <c r="F72" s="102" t="str">
        <f>Info2!$B$6</f>
        <v xml:space="preserve"> </v>
      </c>
      <c r="G72" s="103" t="str">
        <f>Info2!$B$6</f>
        <v xml:space="preserve"> </v>
      </c>
      <c r="H72" s="56" t="s">
        <v>125</v>
      </c>
      <c r="I72" s="101" t="e">
        <f>Info2!#REF!</f>
        <v>#REF!</v>
      </c>
      <c r="J72" s="104" t="e">
        <f>Info2!#REF!</f>
        <v>#REF!</v>
      </c>
      <c r="K72" s="105" t="e">
        <f>Info2!#REF!</f>
        <v>#REF!</v>
      </c>
      <c r="L72" s="58" t="e">
        <f>Info2!#REF!</f>
        <v>#REF!</v>
      </c>
    </row>
    <row r="73" spans="1:12" ht="14.25" thickTop="1" thickBot="1" x14ac:dyDescent="0.25">
      <c r="A73" s="45"/>
      <c r="B73" s="46"/>
      <c r="C73" s="43"/>
      <c r="D73" s="59" t="s">
        <v>129</v>
      </c>
      <c r="E73" s="59"/>
      <c r="F73" s="59"/>
      <c r="G73" s="59"/>
      <c r="H73" s="59" t="s">
        <v>129</v>
      </c>
      <c r="I73" s="59"/>
      <c r="J73" s="59"/>
      <c r="K73" s="59"/>
      <c r="L73" s="43"/>
    </row>
    <row r="74" spans="1:12" ht="14.25" thickTop="1" thickBot="1" x14ac:dyDescent="0.25">
      <c r="A74" s="42"/>
      <c r="B74" s="44"/>
      <c r="C74" s="43"/>
      <c r="D74" s="42"/>
      <c r="E74" s="43"/>
      <c r="F74" s="43"/>
      <c r="G74" s="43"/>
      <c r="H74" s="43"/>
      <c r="I74" s="43"/>
      <c r="J74" s="43"/>
      <c r="K74" s="43"/>
      <c r="L74" s="43"/>
    </row>
    <row r="75" spans="1:12" ht="14.25" thickTop="1" thickBot="1" x14ac:dyDescent="0.25">
      <c r="A75" s="60">
        <v>2</v>
      </c>
      <c r="B75" s="49" t="s">
        <v>67</v>
      </c>
      <c r="C75" s="50" t="e">
        <f>Info!#REF!</f>
        <v>#REF!</v>
      </c>
      <c r="D75" s="51" t="s">
        <v>124</v>
      </c>
      <c r="E75" s="106">
        <v>1</v>
      </c>
      <c r="F75" s="107"/>
      <c r="G75" s="108"/>
      <c r="H75" s="52" t="s">
        <v>125</v>
      </c>
      <c r="I75" s="106">
        <v>3</v>
      </c>
      <c r="J75" s="109"/>
      <c r="K75" s="110"/>
      <c r="L75" s="53">
        <v>2</v>
      </c>
    </row>
    <row r="76" spans="1:12" ht="13.5" thickBot="1" x14ac:dyDescent="0.25">
      <c r="A76" s="54">
        <v>0.72916666666666663</v>
      </c>
      <c r="B76" s="55" t="s">
        <v>128</v>
      </c>
      <c r="C76" s="56">
        <v>1</v>
      </c>
      <c r="D76" s="57"/>
      <c r="E76" s="101" t="str">
        <f>Info2!$B$7</f>
        <v xml:space="preserve"> </v>
      </c>
      <c r="F76" s="102" t="str">
        <f>Info2!$B$7</f>
        <v xml:space="preserve"> </v>
      </c>
      <c r="G76" s="103" t="str">
        <f>Info2!$B$7</f>
        <v xml:space="preserve"> </v>
      </c>
      <c r="H76" s="56" t="s">
        <v>125</v>
      </c>
      <c r="I76" s="101" t="e">
        <f>Info2!#REF!</f>
        <v>#REF!</v>
      </c>
      <c r="J76" s="104"/>
      <c r="K76" s="105"/>
      <c r="L76" s="58" t="e">
        <f>Info2!#REF!</f>
        <v>#REF!</v>
      </c>
    </row>
    <row r="77" spans="1:12" ht="14.25" thickTop="1" thickBot="1" x14ac:dyDescent="0.25">
      <c r="A77" s="45"/>
      <c r="B77" s="46"/>
      <c r="C77" s="43"/>
      <c r="D77" s="59" t="s">
        <v>129</v>
      </c>
      <c r="E77" s="59"/>
      <c r="F77" s="59"/>
      <c r="G77" s="59"/>
      <c r="H77" s="59" t="s">
        <v>129</v>
      </c>
      <c r="I77" s="59"/>
      <c r="J77" s="59"/>
      <c r="K77" s="59"/>
      <c r="L77" s="43"/>
    </row>
    <row r="78" spans="1:12" ht="14.25" thickTop="1" thickBot="1" x14ac:dyDescent="0.25">
      <c r="A78" s="42"/>
      <c r="B78" s="44"/>
      <c r="C78" s="43"/>
      <c r="D78" s="42"/>
      <c r="E78" s="43"/>
      <c r="F78" s="43"/>
      <c r="G78" s="43"/>
      <c r="H78" s="43"/>
      <c r="I78" s="43"/>
      <c r="J78" s="43"/>
      <c r="K78" s="43"/>
      <c r="L78" s="43"/>
    </row>
    <row r="79" spans="1:12" ht="14.25" thickTop="1" thickBot="1" x14ac:dyDescent="0.25">
      <c r="A79" s="60">
        <v>3</v>
      </c>
      <c r="B79" s="49" t="s">
        <v>67</v>
      </c>
      <c r="C79" s="50" t="e">
        <f>Info!#REF!</f>
        <v>#REF!</v>
      </c>
      <c r="D79" s="51" t="s">
        <v>124</v>
      </c>
      <c r="E79" s="106">
        <v>2</v>
      </c>
      <c r="F79" s="107"/>
      <c r="G79" s="108"/>
      <c r="H79" s="52" t="s">
        <v>125</v>
      </c>
      <c r="I79" s="106">
        <v>4</v>
      </c>
      <c r="J79" s="109"/>
      <c r="K79" s="110"/>
      <c r="L79" s="53">
        <v>1</v>
      </c>
    </row>
    <row r="80" spans="1:12" ht="13.5" thickBot="1" x14ac:dyDescent="0.25">
      <c r="A80" s="61" t="s">
        <v>127</v>
      </c>
      <c r="B80" s="55" t="s">
        <v>128</v>
      </c>
      <c r="C80" s="56">
        <v>2</v>
      </c>
      <c r="D80" s="57"/>
      <c r="E80" s="101" t="e">
        <f>Info2!#REF!</f>
        <v>#REF!</v>
      </c>
      <c r="F80" s="102"/>
      <c r="G80" s="103"/>
      <c r="H80" s="56" t="s">
        <v>125</v>
      </c>
      <c r="I80" s="101" t="str">
        <f>Info2!$C$6</f>
        <v xml:space="preserve"> </v>
      </c>
      <c r="J80" s="104"/>
      <c r="K80" s="105"/>
      <c r="L80" s="58" t="str">
        <f>Info2!$B$7</f>
        <v xml:space="preserve"> </v>
      </c>
    </row>
    <row r="81" spans="1:12" ht="14.25" thickTop="1" thickBot="1" x14ac:dyDescent="0.25">
      <c r="A81" s="47"/>
      <c r="B81" s="46"/>
      <c r="C81" s="43"/>
      <c r="D81" s="59" t="s">
        <v>129</v>
      </c>
      <c r="E81" s="59"/>
      <c r="F81" s="59"/>
      <c r="G81" s="59"/>
      <c r="H81" s="59" t="s">
        <v>129</v>
      </c>
      <c r="I81" s="59"/>
      <c r="J81" s="59"/>
      <c r="K81" s="59"/>
      <c r="L81" s="43"/>
    </row>
    <row r="82" spans="1:12" ht="14.25" thickTop="1" thickBot="1" x14ac:dyDescent="0.25">
      <c r="A82" s="42"/>
      <c r="B82" s="44"/>
      <c r="C82" s="43"/>
      <c r="D82" s="42"/>
      <c r="E82" s="43"/>
      <c r="F82" s="43"/>
      <c r="G82" s="43"/>
      <c r="H82" s="43"/>
      <c r="I82" s="43"/>
      <c r="J82" s="43"/>
      <c r="K82" s="43"/>
      <c r="L82" s="43"/>
    </row>
    <row r="83" spans="1:12" ht="14.25" thickTop="1" thickBot="1" x14ac:dyDescent="0.25">
      <c r="A83" s="60">
        <v>4</v>
      </c>
      <c r="B83" s="49" t="s">
        <v>67</v>
      </c>
      <c r="C83" s="50" t="e">
        <f>Info!#REF!</f>
        <v>#REF!</v>
      </c>
      <c r="D83" s="51" t="s">
        <v>124</v>
      </c>
      <c r="E83" s="106">
        <v>1</v>
      </c>
      <c r="F83" s="107"/>
      <c r="G83" s="108"/>
      <c r="H83" s="52" t="s">
        <v>125</v>
      </c>
      <c r="I83" s="106">
        <v>4</v>
      </c>
      <c r="J83" s="109"/>
      <c r="K83" s="110"/>
      <c r="L83" s="53">
        <v>3</v>
      </c>
    </row>
    <row r="84" spans="1:12" ht="13.5" thickBot="1" x14ac:dyDescent="0.25">
      <c r="A84" s="61" t="s">
        <v>127</v>
      </c>
      <c r="B84" s="55" t="s">
        <v>128</v>
      </c>
      <c r="C84" s="56">
        <v>3</v>
      </c>
      <c r="D84" s="57"/>
      <c r="E84" s="101" t="str">
        <f>Info2!$B$7</f>
        <v xml:space="preserve"> </v>
      </c>
      <c r="F84" s="102" t="str">
        <f>Info2!$B$7</f>
        <v xml:space="preserve"> </v>
      </c>
      <c r="G84" s="103" t="str">
        <f>Info2!$B$7</f>
        <v xml:space="preserve"> </v>
      </c>
      <c r="H84" s="56" t="s">
        <v>125</v>
      </c>
      <c r="I84" s="101" t="str">
        <f>Info2!$C$6</f>
        <v xml:space="preserve"> </v>
      </c>
      <c r="J84" s="104"/>
      <c r="K84" s="105"/>
      <c r="L84" s="58" t="e">
        <f>Info2!#REF!</f>
        <v>#REF!</v>
      </c>
    </row>
    <row r="85" spans="1:12" ht="14.25" thickTop="1" thickBot="1" x14ac:dyDescent="0.25">
      <c r="A85" s="64"/>
      <c r="B85" s="65"/>
      <c r="C85" s="66"/>
      <c r="D85" s="59" t="s">
        <v>129</v>
      </c>
      <c r="E85" s="59"/>
      <c r="F85" s="59"/>
      <c r="G85" s="59"/>
      <c r="H85" s="59" t="s">
        <v>129</v>
      </c>
      <c r="I85" s="59"/>
      <c r="J85" s="59"/>
      <c r="K85" s="59"/>
      <c r="L85" s="66"/>
    </row>
    <row r="86" spans="1:12" ht="14.25" thickTop="1" thickBot="1" x14ac:dyDescent="0.25">
      <c r="A86" s="64"/>
      <c r="B86" s="46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4.25" thickTop="1" thickBot="1" x14ac:dyDescent="0.25">
      <c r="A87" s="63" t="s">
        <v>34</v>
      </c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67</v>
      </c>
      <c r="C88" s="50" t="e">
        <f>Info!#REF!</f>
        <v>#REF!</v>
      </c>
      <c r="D88" s="51" t="s">
        <v>124</v>
      </c>
      <c r="E88" s="106">
        <v>2</v>
      </c>
      <c r="F88" s="107"/>
      <c r="G88" s="108"/>
      <c r="H88" s="52" t="s">
        <v>125</v>
      </c>
      <c r="I88" s="106">
        <v>3</v>
      </c>
      <c r="J88" s="109"/>
      <c r="K88" s="110"/>
      <c r="L88" s="53">
        <v>1</v>
      </c>
    </row>
    <row r="89" spans="1:12" ht="13.5" thickBot="1" x14ac:dyDescent="0.25">
      <c r="A89" s="61">
        <v>0.33333333333333331</v>
      </c>
      <c r="B89" s="55" t="s">
        <v>128</v>
      </c>
      <c r="C89" s="56">
        <v>4</v>
      </c>
      <c r="D89" s="57"/>
      <c r="E89" s="101" t="e">
        <f>Info2!#REF!</f>
        <v>#REF!</v>
      </c>
      <c r="F89" s="102"/>
      <c r="G89" s="103"/>
      <c r="H89" s="56" t="s">
        <v>125</v>
      </c>
      <c r="I89" s="101" t="e">
        <f>Info2!#REF!</f>
        <v>#REF!</v>
      </c>
      <c r="J89" s="104"/>
      <c r="K89" s="105"/>
      <c r="L89" s="58" t="str">
        <f>Info2!$B$5</f>
        <v xml:space="preserve"> </v>
      </c>
    </row>
    <row r="90" spans="1:12" ht="14.25" thickTop="1" thickBot="1" x14ac:dyDescent="0.25">
      <c r="A90" s="47"/>
      <c r="B90" s="46"/>
      <c r="C90" s="43"/>
      <c r="D90" s="59" t="s">
        <v>129</v>
      </c>
      <c r="E90" s="59"/>
      <c r="F90" s="59"/>
      <c r="G90" s="59"/>
      <c r="H90" s="59" t="s">
        <v>129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67</v>
      </c>
      <c r="C92" s="50" t="e">
        <f>Info!#REF!</f>
        <v>#REF!</v>
      </c>
      <c r="D92" s="51" t="s">
        <v>124</v>
      </c>
      <c r="E92" s="106">
        <v>3</v>
      </c>
      <c r="F92" s="107"/>
      <c r="G92" s="108"/>
      <c r="H92" s="52" t="s">
        <v>125</v>
      </c>
      <c r="I92" s="106">
        <v>4</v>
      </c>
      <c r="J92" s="109"/>
      <c r="K92" s="110"/>
      <c r="L92" s="53">
        <v>2</v>
      </c>
    </row>
    <row r="93" spans="1:12" ht="13.5" thickBot="1" x14ac:dyDescent="0.25">
      <c r="A93" s="61">
        <v>0.375</v>
      </c>
      <c r="B93" s="55" t="s">
        <v>128</v>
      </c>
      <c r="C93" s="56">
        <v>5</v>
      </c>
      <c r="D93" s="57"/>
      <c r="E93" s="101" t="e">
        <f>Info2!#REF!</f>
        <v>#REF!</v>
      </c>
      <c r="F93" s="102"/>
      <c r="G93" s="103"/>
      <c r="H93" s="56" t="s">
        <v>125</v>
      </c>
      <c r="I93" s="101" t="e">
        <f>Info2!#REF!</f>
        <v>#REF!</v>
      </c>
      <c r="J93" s="104"/>
      <c r="K93" s="105"/>
      <c r="L93" s="58" t="e">
        <f>Info2!#REF!</f>
        <v>#REF!</v>
      </c>
    </row>
    <row r="94" spans="1:12" ht="14.25" thickTop="1" thickBot="1" x14ac:dyDescent="0.25">
      <c r="A94" s="47"/>
      <c r="B94" s="46"/>
      <c r="C94" s="43"/>
      <c r="D94" s="59" t="s">
        <v>129</v>
      </c>
      <c r="E94" s="59"/>
      <c r="F94" s="59"/>
      <c r="G94" s="59"/>
      <c r="H94" s="59" t="s">
        <v>129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67</v>
      </c>
      <c r="C96" s="50" t="e">
        <f>Info!#REF!</f>
        <v>#REF!</v>
      </c>
      <c r="D96" s="51" t="s">
        <v>124</v>
      </c>
      <c r="E96" s="106">
        <v>1</v>
      </c>
      <c r="F96" s="107"/>
      <c r="G96" s="108"/>
      <c r="H96" s="52" t="s">
        <v>125</v>
      </c>
      <c r="I96" s="106">
        <v>2</v>
      </c>
      <c r="J96" s="109"/>
      <c r="K96" s="110"/>
      <c r="L96" s="53">
        <v>4</v>
      </c>
    </row>
    <row r="97" spans="1:12" ht="13.5" thickBot="1" x14ac:dyDescent="0.25">
      <c r="A97" s="61" t="s">
        <v>127</v>
      </c>
      <c r="B97" s="55" t="s">
        <v>128</v>
      </c>
      <c r="C97" s="56">
        <v>6</v>
      </c>
      <c r="D97" s="57"/>
      <c r="E97" s="101" t="str">
        <f>Info2!$B$5</f>
        <v xml:space="preserve"> </v>
      </c>
      <c r="F97" s="102"/>
      <c r="G97" s="103"/>
      <c r="H97" s="56" t="s">
        <v>125</v>
      </c>
      <c r="I97" s="101" t="e">
        <f>Info2!#REF!</f>
        <v>#REF!</v>
      </c>
      <c r="J97" s="104"/>
      <c r="K97" s="105"/>
      <c r="L97" s="58" t="e">
        <f>Info2!#REF!</f>
        <v>#REF!</v>
      </c>
    </row>
    <row r="98" spans="1:12" ht="14.25" thickTop="1" thickBot="1" x14ac:dyDescent="0.25">
      <c r="A98" s="47"/>
      <c r="B98" s="46"/>
      <c r="C98" s="43"/>
      <c r="D98" s="59" t="s">
        <v>129</v>
      </c>
      <c r="E98" s="59"/>
      <c r="F98" s="59"/>
      <c r="G98" s="59"/>
      <c r="H98" s="59" t="s">
        <v>129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67</v>
      </c>
      <c r="C100" s="50" t="e">
        <f>Info!#REF!</f>
        <v>#REF!</v>
      </c>
      <c r="D100" s="51" t="s">
        <v>124</v>
      </c>
      <c r="E100" s="106">
        <v>1</v>
      </c>
      <c r="F100" s="107"/>
      <c r="G100" s="108"/>
      <c r="H100" s="52" t="s">
        <v>125</v>
      </c>
      <c r="I100" s="106">
        <v>2</v>
      </c>
      <c r="J100" s="109"/>
      <c r="K100" s="110"/>
      <c r="L100" s="53">
        <v>4</v>
      </c>
    </row>
    <row r="101" spans="1:12" ht="13.5" thickBot="1" x14ac:dyDescent="0.25">
      <c r="A101" s="61" t="s">
        <v>127</v>
      </c>
      <c r="B101" s="55" t="s">
        <v>128</v>
      </c>
      <c r="C101" s="56">
        <v>6</v>
      </c>
      <c r="D101" s="57"/>
      <c r="E101" s="101" t="e">
        <f>Info2!#REF!</f>
        <v>#REF!</v>
      </c>
      <c r="F101" s="102"/>
      <c r="G101" s="103"/>
      <c r="H101" s="56" t="s">
        <v>125</v>
      </c>
      <c r="I101" s="101" t="e">
        <f>Info2!#REF!</f>
        <v>#REF!</v>
      </c>
      <c r="J101" s="104"/>
      <c r="K101" s="105"/>
      <c r="L101" s="58" t="str">
        <f>Info2!$C$5</f>
        <v xml:space="preserve"> </v>
      </c>
    </row>
    <row r="102" spans="1:12" ht="14.25" thickTop="1" thickBot="1" x14ac:dyDescent="0.25">
      <c r="A102" s="42"/>
      <c r="B102" s="42"/>
      <c r="C102" s="42"/>
      <c r="D102" s="59" t="s">
        <v>129</v>
      </c>
      <c r="E102" s="59"/>
      <c r="F102" s="59"/>
      <c r="G102" s="59"/>
      <c r="H102" s="59" t="s">
        <v>129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122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ht="13.5" thickBot="1" x14ac:dyDescent="0.25">
      <c r="A104" s="42" t="s">
        <v>123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3" t="s">
        <v>126</v>
      </c>
    </row>
    <row r="105" spans="1:12" ht="14.25" thickTop="1" thickBot="1" x14ac:dyDescent="0.25">
      <c r="A105" s="60">
        <v>1</v>
      </c>
      <c r="B105" s="49" t="s">
        <v>67</v>
      </c>
      <c r="C105" s="50" t="e">
        <f>Info!#REF!</f>
        <v>#REF!</v>
      </c>
      <c r="D105" s="51" t="s">
        <v>124</v>
      </c>
      <c r="E105" s="106">
        <v>1</v>
      </c>
      <c r="F105" s="107"/>
      <c r="G105" s="108"/>
      <c r="H105" s="52" t="s">
        <v>125</v>
      </c>
      <c r="I105" s="106">
        <v>3</v>
      </c>
      <c r="J105" s="109"/>
      <c r="K105" s="110"/>
      <c r="L105" s="53">
        <v>2</v>
      </c>
    </row>
    <row r="106" spans="1:12" ht="13.5" thickBot="1" x14ac:dyDescent="0.25">
      <c r="A106" s="54">
        <v>0.6875</v>
      </c>
      <c r="B106" s="55" t="s">
        <v>128</v>
      </c>
      <c r="C106" s="56">
        <v>1</v>
      </c>
      <c r="D106" s="57"/>
      <c r="E106" s="101" t="str">
        <f>Info2!$D$5</f>
        <v xml:space="preserve"> </v>
      </c>
      <c r="F106" s="102"/>
      <c r="G106" s="103"/>
      <c r="H106" s="56" t="s">
        <v>125</v>
      </c>
      <c r="I106" s="101" t="e">
        <f>Info2!#REF!</f>
        <v>#REF!</v>
      </c>
      <c r="J106" s="104"/>
      <c r="K106" s="105"/>
      <c r="L106" s="58" t="e">
        <f>Info2!#REF!</f>
        <v>#REF!</v>
      </c>
    </row>
    <row r="107" spans="1:12" ht="14.25" thickTop="1" thickBot="1" x14ac:dyDescent="0.25">
      <c r="A107" s="45"/>
      <c r="B107" s="46"/>
      <c r="C107" s="43"/>
      <c r="D107" s="59" t="s">
        <v>129</v>
      </c>
      <c r="E107" s="59"/>
      <c r="F107" s="59"/>
      <c r="G107" s="59"/>
      <c r="H107" s="59" t="s">
        <v>129</v>
      </c>
      <c r="I107" s="59"/>
      <c r="J107" s="59"/>
      <c r="K107" s="59"/>
      <c r="L107" s="43"/>
    </row>
    <row r="108" spans="1:12" ht="14.25" thickTop="1" thickBot="1" x14ac:dyDescent="0.25">
      <c r="A108" s="42"/>
      <c r="B108" s="44"/>
      <c r="C108" s="43"/>
      <c r="D108" s="42"/>
      <c r="E108" s="43"/>
      <c r="F108" s="43"/>
      <c r="G108" s="43"/>
      <c r="H108" s="43"/>
      <c r="I108" s="43"/>
      <c r="J108" s="43"/>
      <c r="K108" s="43"/>
      <c r="L108" s="43"/>
    </row>
    <row r="109" spans="1:12" ht="14.25" thickTop="1" thickBot="1" x14ac:dyDescent="0.25">
      <c r="A109" s="60">
        <v>2</v>
      </c>
      <c r="B109" s="49" t="s">
        <v>67</v>
      </c>
      <c r="C109" s="50" t="e">
        <f>Info!#REF!</f>
        <v>#REF!</v>
      </c>
      <c r="D109" s="51" t="s">
        <v>124</v>
      </c>
      <c r="E109" s="106">
        <v>2</v>
      </c>
      <c r="F109" s="107"/>
      <c r="G109" s="108"/>
      <c r="H109" s="52" t="s">
        <v>125</v>
      </c>
      <c r="I109" s="106">
        <v>4</v>
      </c>
      <c r="J109" s="109"/>
      <c r="K109" s="110"/>
      <c r="L109" s="53">
        <v>1</v>
      </c>
    </row>
    <row r="110" spans="1:12" ht="13.5" thickBot="1" x14ac:dyDescent="0.25">
      <c r="A110" s="54">
        <v>0.72916666666666663</v>
      </c>
      <c r="B110" s="55" t="s">
        <v>128</v>
      </c>
      <c r="C110" s="56">
        <v>2</v>
      </c>
      <c r="D110" s="57"/>
      <c r="E110" s="101" t="e">
        <f>Info2!#REF!</f>
        <v>#REF!</v>
      </c>
      <c r="F110" s="102" t="e">
        <f>Info2!#REF!</f>
        <v>#REF!</v>
      </c>
      <c r="G110" s="103" t="e">
        <f>Info2!#REF!</f>
        <v>#REF!</v>
      </c>
      <c r="H110" s="56" t="s">
        <v>125</v>
      </c>
      <c r="I110" s="101" t="e">
        <f>Info2!#REF!</f>
        <v>#REF!</v>
      </c>
      <c r="J110" s="104"/>
      <c r="K110" s="105"/>
      <c r="L110" s="58" t="str">
        <f>Info2!$D$5</f>
        <v xml:space="preserve"> </v>
      </c>
    </row>
    <row r="111" spans="1:12" ht="14.25" thickTop="1" thickBot="1" x14ac:dyDescent="0.25">
      <c r="A111" s="45"/>
      <c r="B111" s="46"/>
      <c r="C111" s="43"/>
      <c r="D111" s="59" t="s">
        <v>129</v>
      </c>
      <c r="E111" s="59"/>
      <c r="F111" s="59"/>
      <c r="G111" s="59"/>
      <c r="H111" s="59" t="s">
        <v>129</v>
      </c>
      <c r="I111" s="59"/>
      <c r="J111" s="59"/>
      <c r="K111" s="59"/>
      <c r="L111" s="43"/>
    </row>
    <row r="112" spans="1:12" ht="14.25" thickTop="1" thickBot="1" x14ac:dyDescent="0.25">
      <c r="A112" s="42"/>
      <c r="B112" s="44"/>
      <c r="C112" s="43"/>
      <c r="D112" s="42"/>
      <c r="E112" s="43"/>
      <c r="F112" s="43"/>
      <c r="G112" s="43"/>
      <c r="H112" s="43"/>
      <c r="I112" s="43"/>
      <c r="J112" s="43"/>
      <c r="K112" s="43"/>
      <c r="L112" s="43"/>
    </row>
    <row r="113" spans="1:12" ht="14.25" thickTop="1" thickBot="1" x14ac:dyDescent="0.25">
      <c r="A113" s="60">
        <v>3</v>
      </c>
      <c r="B113" s="49" t="s">
        <v>67</v>
      </c>
      <c r="C113" s="50" t="e">
        <f>Info!#REF!</f>
        <v>#REF!</v>
      </c>
      <c r="D113" s="51" t="s">
        <v>124</v>
      </c>
      <c r="E113" s="106">
        <v>1</v>
      </c>
      <c r="F113" s="107"/>
      <c r="G113" s="108"/>
      <c r="H113" s="52" t="s">
        <v>125</v>
      </c>
      <c r="I113" s="106">
        <v>4</v>
      </c>
      <c r="J113" s="109"/>
      <c r="K113" s="110"/>
      <c r="L113" s="53">
        <v>3</v>
      </c>
    </row>
    <row r="114" spans="1:12" ht="13.5" thickBot="1" x14ac:dyDescent="0.25">
      <c r="A114" s="61" t="s">
        <v>127</v>
      </c>
      <c r="B114" s="55" t="s">
        <v>128</v>
      </c>
      <c r="C114" s="56">
        <v>3</v>
      </c>
      <c r="D114" s="57"/>
      <c r="E114" s="101" t="str">
        <f>Info2!$D$5</f>
        <v xml:space="preserve"> </v>
      </c>
      <c r="F114" s="102"/>
      <c r="G114" s="103"/>
      <c r="H114" s="56" t="s">
        <v>125</v>
      </c>
      <c r="I114" s="101" t="e">
        <f>Info2!#REF!</f>
        <v>#REF!</v>
      </c>
      <c r="J114" s="104"/>
      <c r="K114" s="105"/>
      <c r="L114" s="58" t="e">
        <f>Info2!#REF!</f>
        <v>#REF!</v>
      </c>
    </row>
    <row r="115" spans="1:12" ht="14.25" thickTop="1" thickBot="1" x14ac:dyDescent="0.25">
      <c r="A115" s="47"/>
      <c r="B115" s="46"/>
      <c r="C115" s="43"/>
      <c r="D115" s="59" t="s">
        <v>129</v>
      </c>
      <c r="E115" s="59"/>
      <c r="F115" s="59"/>
      <c r="G115" s="59"/>
      <c r="H115" s="59" t="s">
        <v>129</v>
      </c>
      <c r="I115" s="59"/>
      <c r="J115" s="59"/>
      <c r="K115" s="59"/>
      <c r="L115" s="43"/>
    </row>
    <row r="116" spans="1:12" ht="14.25" thickTop="1" thickBot="1" x14ac:dyDescent="0.25">
      <c r="A116" s="42"/>
      <c r="B116" s="44"/>
      <c r="C116" s="43"/>
      <c r="D116" s="42"/>
      <c r="E116" s="43"/>
      <c r="F116" s="43"/>
      <c r="G116" s="43"/>
      <c r="H116" s="43"/>
      <c r="I116" s="43"/>
      <c r="J116" s="43"/>
      <c r="K116" s="43"/>
      <c r="L116" s="43"/>
    </row>
    <row r="117" spans="1:12" ht="14.25" thickTop="1" thickBot="1" x14ac:dyDescent="0.25">
      <c r="A117" s="60">
        <v>4</v>
      </c>
      <c r="B117" s="49" t="s">
        <v>67</v>
      </c>
      <c r="C117" s="50" t="e">
        <f>Info!#REF!</f>
        <v>#REF!</v>
      </c>
      <c r="D117" s="51" t="s">
        <v>124</v>
      </c>
      <c r="E117" s="106">
        <v>1</v>
      </c>
      <c r="F117" s="107"/>
      <c r="G117" s="108"/>
      <c r="H117" s="52" t="s">
        <v>125</v>
      </c>
      <c r="I117" s="106">
        <v>4</v>
      </c>
      <c r="J117" s="109"/>
      <c r="K117" s="110"/>
      <c r="L117" s="53">
        <v>3</v>
      </c>
    </row>
    <row r="118" spans="1:12" ht="13.5" thickBot="1" x14ac:dyDescent="0.25">
      <c r="A118" s="61" t="s">
        <v>127</v>
      </c>
      <c r="B118" s="55" t="s">
        <v>128</v>
      </c>
      <c r="C118" s="56">
        <v>3</v>
      </c>
      <c r="D118" s="57"/>
      <c r="E118" s="101" t="e">
        <f>Info2!#REF!</f>
        <v>#REF!</v>
      </c>
      <c r="F118" s="102"/>
      <c r="G118" s="103"/>
      <c r="H118" s="56" t="s">
        <v>125</v>
      </c>
      <c r="I118" s="101" t="e">
        <f>Info2!#REF!</f>
        <v>#REF!</v>
      </c>
      <c r="J118" s="104"/>
      <c r="K118" s="105"/>
      <c r="L118" s="58" t="e">
        <f>Info2!#REF!</f>
        <v>#REF!</v>
      </c>
    </row>
    <row r="119" spans="1:12" ht="14.25" thickTop="1" thickBot="1" x14ac:dyDescent="0.25">
      <c r="A119" s="64"/>
      <c r="B119" s="65"/>
      <c r="C119" s="66"/>
      <c r="D119" s="59" t="s">
        <v>129</v>
      </c>
      <c r="E119" s="59"/>
      <c r="F119" s="59"/>
      <c r="G119" s="59"/>
      <c r="H119" s="59" t="s">
        <v>129</v>
      </c>
      <c r="I119" s="59"/>
      <c r="J119" s="59"/>
      <c r="K119" s="59"/>
      <c r="L119" s="66"/>
    </row>
    <row r="120" spans="1:12" ht="14.25" thickTop="1" thickBot="1" x14ac:dyDescent="0.25">
      <c r="A120" s="64"/>
      <c r="B120" s="46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4.25" thickTop="1" thickBot="1" x14ac:dyDescent="0.25">
      <c r="A121" s="63" t="s">
        <v>34</v>
      </c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67</v>
      </c>
      <c r="C122" s="50" t="e">
        <f>Info!#REF!</f>
        <v>#REF!</v>
      </c>
      <c r="D122" s="51" t="s">
        <v>124</v>
      </c>
      <c r="E122" s="106">
        <v>2</v>
      </c>
      <c r="F122" s="107"/>
      <c r="G122" s="108"/>
      <c r="H122" s="52" t="s">
        <v>125</v>
      </c>
      <c r="I122" s="106">
        <v>3</v>
      </c>
      <c r="J122" s="109"/>
      <c r="K122" s="110"/>
      <c r="L122" s="53">
        <v>1</v>
      </c>
    </row>
    <row r="123" spans="1:12" ht="13.5" thickBot="1" x14ac:dyDescent="0.25">
      <c r="A123" s="61">
        <v>0.33333333333333331</v>
      </c>
      <c r="B123" s="55" t="s">
        <v>128</v>
      </c>
      <c r="C123" s="56">
        <v>4</v>
      </c>
      <c r="D123" s="57"/>
      <c r="E123" s="101" t="e">
        <f>Info2!#REF!</f>
        <v>#REF!</v>
      </c>
      <c r="F123" s="102"/>
      <c r="G123" s="103"/>
      <c r="H123" s="56" t="s">
        <v>125</v>
      </c>
      <c r="I123" s="101" t="e">
        <f>Info2!#REF!</f>
        <v>#REF!</v>
      </c>
      <c r="J123" s="104" t="e">
        <f>Info2!#REF!</f>
        <v>#REF!</v>
      </c>
      <c r="K123" s="105" t="e">
        <f>Info2!#REF!</f>
        <v>#REF!</v>
      </c>
      <c r="L123" s="58" t="e">
        <f>Info2!#REF!</f>
        <v>#REF!</v>
      </c>
    </row>
    <row r="124" spans="1:12" ht="14.25" thickTop="1" thickBot="1" x14ac:dyDescent="0.25">
      <c r="A124" s="47"/>
      <c r="B124" s="46"/>
      <c r="C124" s="43"/>
      <c r="D124" s="59" t="s">
        <v>129</v>
      </c>
      <c r="E124" s="59"/>
      <c r="F124" s="59"/>
      <c r="G124" s="59"/>
      <c r="H124" s="59" t="s">
        <v>129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67</v>
      </c>
      <c r="C126" s="50" t="e">
        <f>Info!#REF!</f>
        <v>#REF!</v>
      </c>
      <c r="D126" s="51" t="s">
        <v>124</v>
      </c>
      <c r="E126" s="106">
        <v>3</v>
      </c>
      <c r="F126" s="107"/>
      <c r="G126" s="108"/>
      <c r="H126" s="52" t="s">
        <v>125</v>
      </c>
      <c r="I126" s="106">
        <v>4</v>
      </c>
      <c r="J126" s="109"/>
      <c r="K126" s="110"/>
      <c r="L126" s="53">
        <v>2</v>
      </c>
    </row>
    <row r="127" spans="1:12" ht="13.5" thickBot="1" x14ac:dyDescent="0.25">
      <c r="A127" s="61">
        <v>0.375</v>
      </c>
      <c r="B127" s="55" t="s">
        <v>128</v>
      </c>
      <c r="C127" s="56">
        <v>5</v>
      </c>
      <c r="D127" s="57"/>
      <c r="E127" s="101" t="e">
        <f>Info2!#REF!</f>
        <v>#REF!</v>
      </c>
      <c r="F127" s="102" t="e">
        <f>Info2!#REF!</f>
        <v>#REF!</v>
      </c>
      <c r="G127" s="103" t="e">
        <f>Info2!#REF!</f>
        <v>#REF!</v>
      </c>
      <c r="H127" s="56" t="s">
        <v>125</v>
      </c>
      <c r="I127" s="101" t="e">
        <f>Info2!#REF!</f>
        <v>#REF!</v>
      </c>
      <c r="J127" s="104"/>
      <c r="K127" s="105"/>
      <c r="L127" s="58" t="e">
        <f>Info2!#REF!</f>
        <v>#REF!</v>
      </c>
    </row>
    <row r="128" spans="1:12" ht="14.25" thickTop="1" thickBot="1" x14ac:dyDescent="0.25">
      <c r="A128" s="47"/>
      <c r="B128" s="46"/>
      <c r="C128" s="43"/>
      <c r="D128" s="59" t="s">
        <v>129</v>
      </c>
      <c r="E128" s="59"/>
      <c r="F128" s="59"/>
      <c r="G128" s="59"/>
      <c r="H128" s="59" t="s">
        <v>129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67</v>
      </c>
      <c r="C130" s="50" t="e">
        <f>Info!#REF!</f>
        <v>#REF!</v>
      </c>
      <c r="D130" s="51" t="s">
        <v>124</v>
      </c>
      <c r="E130" s="106">
        <v>3</v>
      </c>
      <c r="F130" s="107"/>
      <c r="G130" s="108"/>
      <c r="H130" s="52" t="s">
        <v>125</v>
      </c>
      <c r="I130" s="106">
        <v>4</v>
      </c>
      <c r="J130" s="109"/>
      <c r="K130" s="110"/>
      <c r="L130" s="53">
        <v>2</v>
      </c>
    </row>
    <row r="131" spans="1:12" ht="13.5" thickBot="1" x14ac:dyDescent="0.25">
      <c r="A131" s="61" t="s">
        <v>127</v>
      </c>
      <c r="B131" s="55" t="s">
        <v>128</v>
      </c>
      <c r="C131" s="56">
        <v>5</v>
      </c>
      <c r="D131" s="57"/>
      <c r="E131" s="101" t="e">
        <f>Info2!#REF!</f>
        <v>#REF!</v>
      </c>
      <c r="F131" s="102"/>
      <c r="G131" s="103"/>
      <c r="H131" s="56" t="s">
        <v>125</v>
      </c>
      <c r="I131" s="101" t="e">
        <f>Info2!#REF!</f>
        <v>#REF!</v>
      </c>
      <c r="J131" s="104"/>
      <c r="K131" s="105"/>
      <c r="L131" s="58" t="e">
        <f>Info2!#REF!</f>
        <v>#REF!</v>
      </c>
    </row>
    <row r="132" spans="1:12" ht="14.25" thickTop="1" thickBot="1" x14ac:dyDescent="0.25">
      <c r="A132" s="47"/>
      <c r="B132" s="46"/>
      <c r="C132" s="43"/>
      <c r="D132" s="59" t="s">
        <v>129</v>
      </c>
      <c r="E132" s="59"/>
      <c r="F132" s="59"/>
      <c r="G132" s="59"/>
      <c r="H132" s="59" t="s">
        <v>129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67</v>
      </c>
      <c r="C134" s="50" t="e">
        <f>Info!#REF!</f>
        <v>#REF!</v>
      </c>
      <c r="D134" s="51" t="s">
        <v>124</v>
      </c>
      <c r="E134" s="106">
        <v>1</v>
      </c>
      <c r="F134" s="107"/>
      <c r="G134" s="108"/>
      <c r="H134" s="52" t="s">
        <v>125</v>
      </c>
      <c r="I134" s="106">
        <v>2</v>
      </c>
      <c r="J134" s="109"/>
      <c r="K134" s="110"/>
      <c r="L134" s="53">
        <v>4</v>
      </c>
    </row>
    <row r="135" spans="1:12" ht="13.5" thickBot="1" x14ac:dyDescent="0.25">
      <c r="A135" s="61" t="s">
        <v>127</v>
      </c>
      <c r="B135" s="55" t="s">
        <v>128</v>
      </c>
      <c r="C135" s="56">
        <v>6</v>
      </c>
      <c r="D135" s="57"/>
      <c r="E135" s="101" t="str">
        <f>Info2!$D$6</f>
        <v xml:space="preserve"> </v>
      </c>
      <c r="F135" s="102"/>
      <c r="G135" s="103"/>
      <c r="H135" s="56" t="s">
        <v>125</v>
      </c>
      <c r="I135" s="101" t="e">
        <f>Info2!#REF!</f>
        <v>#REF!</v>
      </c>
      <c r="J135" s="104"/>
      <c r="K135" s="105"/>
      <c r="L135" s="58" t="e">
        <f>Info2!#REF!</f>
        <v>#REF!</v>
      </c>
    </row>
    <row r="136" spans="1:12" ht="14.25" thickTop="1" thickBot="1" x14ac:dyDescent="0.25">
      <c r="A136" s="42"/>
      <c r="B136" s="42"/>
      <c r="C136" s="42"/>
      <c r="D136" s="59" t="s">
        <v>129</v>
      </c>
      <c r="E136" s="59"/>
      <c r="F136" s="59"/>
      <c r="G136" s="59"/>
      <c r="H136" s="59" t="s">
        <v>129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122</v>
      </c>
      <c r="C137" s="42"/>
      <c r="D137" s="42"/>
      <c r="E137" s="43" t="e">
        <f>Info!#REF!</f>
        <v>#REF!</v>
      </c>
      <c r="G137" s="42"/>
      <c r="H137" s="42"/>
      <c r="I137" s="42"/>
      <c r="J137" s="42"/>
      <c r="K137" s="42"/>
      <c r="L137" s="42"/>
    </row>
    <row r="138" spans="1:12" ht="13.5" thickBot="1" x14ac:dyDescent="0.25">
      <c r="A138" s="42" t="s">
        <v>123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3" t="s">
        <v>126</v>
      </c>
    </row>
    <row r="139" spans="1:12" ht="14.25" thickTop="1" thickBot="1" x14ac:dyDescent="0.25">
      <c r="A139" s="60">
        <v>1</v>
      </c>
      <c r="B139" s="49" t="s">
        <v>67</v>
      </c>
      <c r="C139" s="50" t="e">
        <f>Info!#REF!</f>
        <v>#REF!</v>
      </c>
      <c r="D139" s="51" t="s">
        <v>124</v>
      </c>
      <c r="E139" s="106">
        <v>1</v>
      </c>
      <c r="F139" s="107"/>
      <c r="G139" s="108"/>
      <c r="H139" s="52" t="s">
        <v>125</v>
      </c>
      <c r="I139" s="106">
        <v>3</v>
      </c>
      <c r="J139" s="109"/>
      <c r="K139" s="110"/>
      <c r="L139" s="53">
        <v>2</v>
      </c>
    </row>
    <row r="140" spans="1:12" ht="13.5" thickBot="1" x14ac:dyDescent="0.25">
      <c r="A140" s="54">
        <v>0.6875</v>
      </c>
      <c r="B140" s="55" t="s">
        <v>128</v>
      </c>
      <c r="C140" s="56">
        <v>1</v>
      </c>
      <c r="D140" s="57"/>
      <c r="E140" s="101" t="e">
        <f>Info2!#REF!</f>
        <v>#REF!</v>
      </c>
      <c r="F140" s="102" t="e">
        <f>Info2!#REF!</f>
        <v>#REF!</v>
      </c>
      <c r="G140" s="103" t="e">
        <f>Info2!#REF!</f>
        <v>#REF!</v>
      </c>
      <c r="H140" s="56" t="s">
        <v>125</v>
      </c>
      <c r="I140" s="101" t="e">
        <f>Info2!#REF!</f>
        <v>#REF!</v>
      </c>
      <c r="J140" s="104" t="e">
        <f>Info2!#REF!</f>
        <v>#REF!</v>
      </c>
      <c r="K140" s="105" t="e">
        <f>Info2!#REF!</f>
        <v>#REF!</v>
      </c>
      <c r="L140" s="58" t="e">
        <f>Info2!#REF!</f>
        <v>#REF!</v>
      </c>
    </row>
    <row r="141" spans="1:12" ht="14.25" thickTop="1" thickBot="1" x14ac:dyDescent="0.25">
      <c r="A141" s="45"/>
      <c r="B141" s="46"/>
      <c r="C141" s="43"/>
      <c r="D141" s="59" t="s">
        <v>129</v>
      </c>
      <c r="E141" s="59"/>
      <c r="F141" s="59"/>
      <c r="G141" s="59"/>
      <c r="H141" s="59" t="s">
        <v>129</v>
      </c>
      <c r="I141" s="59"/>
      <c r="J141" s="59"/>
      <c r="K141" s="59"/>
      <c r="L141" s="43"/>
    </row>
    <row r="142" spans="1:12" ht="14.25" thickTop="1" thickBot="1" x14ac:dyDescent="0.25">
      <c r="A142" s="42"/>
      <c r="B142" s="44"/>
      <c r="C142" s="43"/>
      <c r="D142" s="42"/>
      <c r="E142" s="43"/>
      <c r="F142" s="43"/>
      <c r="G142" s="43"/>
      <c r="H142" s="43"/>
      <c r="I142" s="43"/>
      <c r="J142" s="43"/>
      <c r="K142" s="43"/>
      <c r="L142" s="43"/>
    </row>
    <row r="143" spans="1:12" ht="14.25" thickTop="1" thickBot="1" x14ac:dyDescent="0.25">
      <c r="A143" s="60">
        <v>2</v>
      </c>
      <c r="B143" s="49" t="s">
        <v>67</v>
      </c>
      <c r="C143" s="50" t="e">
        <f>Info!#REF!</f>
        <v>#REF!</v>
      </c>
      <c r="D143" s="51" t="s">
        <v>124</v>
      </c>
      <c r="E143" s="106">
        <v>2</v>
      </c>
      <c r="F143" s="107"/>
      <c r="G143" s="108"/>
      <c r="H143" s="52" t="s">
        <v>125</v>
      </c>
      <c r="I143" s="106">
        <v>4</v>
      </c>
      <c r="J143" s="109"/>
      <c r="K143" s="110"/>
      <c r="L143" s="53">
        <v>1</v>
      </c>
    </row>
    <row r="144" spans="1:12" ht="13.5" thickBot="1" x14ac:dyDescent="0.25">
      <c r="A144" s="54">
        <v>0.72916666666666663</v>
      </c>
      <c r="B144" s="55" t="s">
        <v>128</v>
      </c>
      <c r="C144" s="56">
        <v>2</v>
      </c>
      <c r="D144" s="57"/>
      <c r="E144" s="101" t="e">
        <f>Info2!#REF!</f>
        <v>#REF!</v>
      </c>
      <c r="F144" s="102"/>
      <c r="G144" s="103"/>
      <c r="H144" s="56" t="s">
        <v>125</v>
      </c>
      <c r="I144" s="101" t="e">
        <f>Info2!#REF!</f>
        <v>#REF!</v>
      </c>
      <c r="J144" s="104"/>
      <c r="K144" s="105"/>
      <c r="L144" s="58" t="e">
        <f>Info2!#REF!</f>
        <v>#REF!</v>
      </c>
    </row>
    <row r="145" spans="1:12" ht="14.25" thickTop="1" thickBot="1" x14ac:dyDescent="0.25">
      <c r="A145" s="45"/>
      <c r="B145" s="46"/>
      <c r="C145" s="43"/>
      <c r="D145" s="59" t="s">
        <v>129</v>
      </c>
      <c r="E145" s="59"/>
      <c r="F145" s="59"/>
      <c r="G145" s="59"/>
      <c r="H145" s="59" t="s">
        <v>129</v>
      </c>
      <c r="I145" s="59"/>
      <c r="J145" s="59"/>
      <c r="K145" s="59"/>
      <c r="L145" s="43"/>
    </row>
    <row r="146" spans="1:12" ht="14.25" thickTop="1" thickBot="1" x14ac:dyDescent="0.25">
      <c r="A146" s="42"/>
      <c r="B146" s="44"/>
      <c r="C146" s="43"/>
      <c r="D146" s="42"/>
      <c r="E146" s="43"/>
      <c r="F146" s="43"/>
      <c r="G146" s="43"/>
      <c r="H146" s="43"/>
      <c r="I146" s="43"/>
      <c r="J146" s="43"/>
      <c r="K146" s="43"/>
      <c r="L146" s="43"/>
    </row>
    <row r="147" spans="1:12" ht="14.25" thickTop="1" thickBot="1" x14ac:dyDescent="0.25">
      <c r="A147" s="60">
        <v>3</v>
      </c>
      <c r="B147" s="49" t="s">
        <v>67</v>
      </c>
      <c r="C147" s="50" t="e">
        <f>Info!#REF!</f>
        <v>#REF!</v>
      </c>
      <c r="D147" s="51" t="s">
        <v>124</v>
      </c>
      <c r="E147" s="106">
        <v>2</v>
      </c>
      <c r="F147" s="107"/>
      <c r="G147" s="108"/>
      <c r="H147" s="52" t="s">
        <v>125</v>
      </c>
      <c r="I147" s="106">
        <v>4</v>
      </c>
      <c r="J147" s="109"/>
      <c r="K147" s="110"/>
      <c r="L147" s="53">
        <v>1</v>
      </c>
    </row>
    <row r="148" spans="1:12" ht="13.5" thickBot="1" x14ac:dyDescent="0.25">
      <c r="A148" s="61" t="s">
        <v>127</v>
      </c>
      <c r="B148" s="55" t="s">
        <v>128</v>
      </c>
      <c r="C148" s="56">
        <v>2</v>
      </c>
      <c r="D148" s="57"/>
      <c r="E148" s="101" t="e">
        <f>Info2!#REF!</f>
        <v>#REF!</v>
      </c>
      <c r="F148" s="102"/>
      <c r="G148" s="103"/>
      <c r="H148" s="56" t="s">
        <v>125</v>
      </c>
      <c r="I148" s="101" t="e">
        <f>Info2!#REF!</f>
        <v>#REF!</v>
      </c>
      <c r="J148" s="104"/>
      <c r="K148" s="105"/>
      <c r="L148" s="58" t="str">
        <f>Info2!$D$6</f>
        <v xml:space="preserve"> </v>
      </c>
    </row>
    <row r="149" spans="1:12" ht="14.25" thickTop="1" thickBot="1" x14ac:dyDescent="0.25">
      <c r="A149" s="47"/>
      <c r="B149" s="46"/>
      <c r="C149" s="43"/>
      <c r="D149" s="59" t="s">
        <v>129</v>
      </c>
      <c r="E149" s="59"/>
      <c r="F149" s="59"/>
      <c r="G149" s="59"/>
      <c r="H149" s="59" t="s">
        <v>129</v>
      </c>
      <c r="I149" s="59"/>
      <c r="J149" s="59"/>
      <c r="K149" s="59"/>
      <c r="L149" s="43"/>
    </row>
    <row r="150" spans="1:12" ht="14.25" thickTop="1" thickBot="1" x14ac:dyDescent="0.25">
      <c r="A150" s="42"/>
      <c r="B150" s="44"/>
      <c r="C150" s="43"/>
      <c r="D150" s="42"/>
      <c r="E150" s="43"/>
      <c r="F150" s="43"/>
      <c r="G150" s="43"/>
      <c r="H150" s="43"/>
      <c r="I150" s="43"/>
      <c r="J150" s="43"/>
      <c r="K150" s="43"/>
      <c r="L150" s="43"/>
    </row>
    <row r="151" spans="1:12" ht="14.25" thickTop="1" thickBot="1" x14ac:dyDescent="0.25">
      <c r="A151" s="60">
        <v>4</v>
      </c>
      <c r="B151" s="49" t="s">
        <v>67</v>
      </c>
      <c r="C151" s="50" t="e">
        <f>Info!#REF!</f>
        <v>#REF!</v>
      </c>
      <c r="D151" s="51" t="s">
        <v>124</v>
      </c>
      <c r="E151" s="106">
        <v>1</v>
      </c>
      <c r="F151" s="107"/>
      <c r="G151" s="108"/>
      <c r="H151" s="52" t="s">
        <v>125</v>
      </c>
      <c r="I151" s="106">
        <v>4</v>
      </c>
      <c r="J151" s="109"/>
      <c r="K151" s="110"/>
      <c r="L151" s="53">
        <v>3</v>
      </c>
    </row>
    <row r="152" spans="1:12" ht="13.5" thickBot="1" x14ac:dyDescent="0.25">
      <c r="A152" s="61" t="s">
        <v>127</v>
      </c>
      <c r="B152" s="55" t="s">
        <v>128</v>
      </c>
      <c r="C152" s="56">
        <v>3</v>
      </c>
      <c r="D152" s="57"/>
      <c r="E152" s="101" t="str">
        <f>Info2!$D$6</f>
        <v xml:space="preserve"> </v>
      </c>
      <c r="F152" s="102"/>
      <c r="G152" s="103"/>
      <c r="H152" s="56" t="s">
        <v>125</v>
      </c>
      <c r="I152" s="101" t="e">
        <f>Info2!#REF!</f>
        <v>#REF!</v>
      </c>
      <c r="J152" s="104"/>
      <c r="K152" s="105"/>
      <c r="L152" s="58" t="e">
        <f>Info2!#REF!</f>
        <v>#REF!</v>
      </c>
    </row>
    <row r="153" spans="1:12" ht="14.25" thickTop="1" thickBot="1" x14ac:dyDescent="0.25">
      <c r="A153" s="64"/>
      <c r="B153" s="65"/>
      <c r="C153" s="66"/>
      <c r="D153" s="59" t="s">
        <v>129</v>
      </c>
      <c r="E153" s="59"/>
      <c r="F153" s="59"/>
      <c r="G153" s="59"/>
      <c r="H153" s="59" t="s">
        <v>129</v>
      </c>
      <c r="I153" s="59"/>
      <c r="J153" s="59"/>
      <c r="K153" s="59"/>
      <c r="L153" s="66"/>
    </row>
    <row r="154" spans="1:12" ht="14.25" thickTop="1" thickBot="1" x14ac:dyDescent="0.25">
      <c r="A154" s="64"/>
      <c r="B154" s="46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4.25" thickTop="1" thickBot="1" x14ac:dyDescent="0.25">
      <c r="A155" s="63" t="s">
        <v>34</v>
      </c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67</v>
      </c>
      <c r="C156" s="50" t="e">
        <f>Info!#REF!</f>
        <v>#REF!</v>
      </c>
      <c r="D156" s="51" t="s">
        <v>124</v>
      </c>
      <c r="E156" s="106">
        <v>2</v>
      </c>
      <c r="F156" s="107"/>
      <c r="G156" s="108"/>
      <c r="H156" s="52" t="s">
        <v>125</v>
      </c>
      <c r="I156" s="106">
        <v>3</v>
      </c>
      <c r="J156" s="109"/>
      <c r="K156" s="110"/>
      <c r="L156" s="53">
        <v>1</v>
      </c>
    </row>
    <row r="157" spans="1:12" ht="13.5" thickBot="1" x14ac:dyDescent="0.25">
      <c r="A157" s="61">
        <v>0.33333333333333331</v>
      </c>
      <c r="B157" s="55" t="s">
        <v>128</v>
      </c>
      <c r="C157" s="56">
        <v>4</v>
      </c>
      <c r="D157" s="57"/>
      <c r="E157" s="101" t="e">
        <f>Info2!#REF!</f>
        <v>#REF!</v>
      </c>
      <c r="F157" s="102"/>
      <c r="G157" s="103"/>
      <c r="H157" s="56" t="s">
        <v>125</v>
      </c>
      <c r="I157" s="101" t="e">
        <f>Info2!#REF!</f>
        <v>#REF!</v>
      </c>
      <c r="J157" s="104"/>
      <c r="K157" s="105"/>
      <c r="L157" s="58" t="str">
        <f>Info2!$D$6</f>
        <v xml:space="preserve"> </v>
      </c>
    </row>
    <row r="158" spans="1:12" ht="14.25" thickTop="1" thickBot="1" x14ac:dyDescent="0.25">
      <c r="A158" s="47"/>
      <c r="B158" s="46"/>
      <c r="C158" s="43"/>
      <c r="D158" s="59" t="s">
        <v>129</v>
      </c>
      <c r="E158" s="59"/>
      <c r="F158" s="59"/>
      <c r="G158" s="59"/>
      <c r="H158" s="59" t="s">
        <v>129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67</v>
      </c>
      <c r="C160" s="50" t="e">
        <f>Info!#REF!</f>
        <v>#REF!</v>
      </c>
      <c r="D160" s="51" t="s">
        <v>124</v>
      </c>
      <c r="E160" s="106">
        <v>2</v>
      </c>
      <c r="F160" s="107"/>
      <c r="G160" s="108"/>
      <c r="H160" s="52" t="s">
        <v>125</v>
      </c>
      <c r="I160" s="106">
        <v>3</v>
      </c>
      <c r="J160" s="109"/>
      <c r="K160" s="110"/>
      <c r="L160" s="53">
        <v>1</v>
      </c>
    </row>
    <row r="161" spans="1:12" ht="13.5" thickBot="1" x14ac:dyDescent="0.25">
      <c r="A161" s="61">
        <v>0.375</v>
      </c>
      <c r="B161" s="55" t="s">
        <v>128</v>
      </c>
      <c r="C161" s="56">
        <v>4</v>
      </c>
      <c r="D161" s="57"/>
      <c r="E161" s="101" t="e">
        <f>Info2!#REF!</f>
        <v>#REF!</v>
      </c>
      <c r="F161" s="102"/>
      <c r="G161" s="103"/>
      <c r="H161" s="56" t="s">
        <v>125</v>
      </c>
      <c r="I161" s="101" t="e">
        <f>Info2!#REF!</f>
        <v>#REF!</v>
      </c>
      <c r="J161" s="104"/>
      <c r="K161" s="105"/>
      <c r="L161" s="58" t="str">
        <f>Info2!$D$7</f>
        <v xml:space="preserve"> </v>
      </c>
    </row>
    <row r="162" spans="1:12" ht="14.25" thickTop="1" thickBot="1" x14ac:dyDescent="0.25">
      <c r="A162" s="47"/>
      <c r="B162" s="46"/>
      <c r="C162" s="43"/>
      <c r="D162" s="59" t="s">
        <v>129</v>
      </c>
      <c r="E162" s="59"/>
      <c r="F162" s="59"/>
      <c r="G162" s="59"/>
      <c r="H162" s="59" t="s">
        <v>129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67</v>
      </c>
      <c r="C164" s="50" t="e">
        <f>Info!#REF!</f>
        <v>#REF!</v>
      </c>
      <c r="D164" s="51" t="s">
        <v>124</v>
      </c>
      <c r="E164" s="106">
        <v>3</v>
      </c>
      <c r="F164" s="107"/>
      <c r="G164" s="108"/>
      <c r="H164" s="52" t="s">
        <v>125</v>
      </c>
      <c r="I164" s="106">
        <v>4</v>
      </c>
      <c r="J164" s="109"/>
      <c r="K164" s="110"/>
      <c r="L164" s="53">
        <v>2</v>
      </c>
    </row>
    <row r="165" spans="1:12" ht="13.5" thickBot="1" x14ac:dyDescent="0.25">
      <c r="A165" s="61" t="s">
        <v>127</v>
      </c>
      <c r="B165" s="55" t="s">
        <v>128</v>
      </c>
      <c r="C165" s="56">
        <v>5</v>
      </c>
      <c r="D165" s="57"/>
      <c r="E165" s="101" t="e">
        <f>Info2!#REF!</f>
        <v>#REF!</v>
      </c>
      <c r="F165" s="102"/>
      <c r="G165" s="103"/>
      <c r="H165" s="56" t="s">
        <v>125</v>
      </c>
      <c r="I165" s="101" t="e">
        <f>Info2!#REF!</f>
        <v>#REF!</v>
      </c>
      <c r="J165" s="104"/>
      <c r="K165" s="105"/>
      <c r="L165" s="58" t="e">
        <f>Info2!#REF!</f>
        <v>#REF!</v>
      </c>
    </row>
    <row r="166" spans="1:12" ht="14.25" thickTop="1" thickBot="1" x14ac:dyDescent="0.25">
      <c r="A166" s="47"/>
      <c r="B166" s="46"/>
      <c r="C166" s="43"/>
      <c r="D166" s="59" t="s">
        <v>129</v>
      </c>
      <c r="E166" s="59"/>
      <c r="F166" s="59"/>
      <c r="G166" s="59"/>
      <c r="H166" s="59" t="s">
        <v>129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67</v>
      </c>
      <c r="C168" s="50" t="e">
        <f>Info!#REF!</f>
        <v>#REF!</v>
      </c>
      <c r="D168" s="51" t="s">
        <v>124</v>
      </c>
      <c r="E168" s="106">
        <v>1</v>
      </c>
      <c r="F168" s="107"/>
      <c r="G168" s="108"/>
      <c r="H168" s="52" t="s">
        <v>125</v>
      </c>
      <c r="I168" s="106">
        <v>2</v>
      </c>
      <c r="J168" s="109"/>
      <c r="K168" s="110"/>
      <c r="L168" s="53">
        <v>4</v>
      </c>
    </row>
    <row r="169" spans="1:12" ht="13.5" thickBot="1" x14ac:dyDescent="0.25">
      <c r="A169" s="61" t="s">
        <v>127</v>
      </c>
      <c r="B169" s="55" t="s">
        <v>128</v>
      </c>
      <c r="C169" s="56">
        <v>6</v>
      </c>
      <c r="D169" s="57"/>
      <c r="E169" s="101" t="str">
        <f>Info2!$D$7</f>
        <v xml:space="preserve"> </v>
      </c>
      <c r="F169" s="102" t="str">
        <f>Info2!$D$7</f>
        <v xml:space="preserve"> </v>
      </c>
      <c r="G169" s="103" t="str">
        <f>Info2!$D$7</f>
        <v xml:space="preserve"> </v>
      </c>
      <c r="H169" s="56" t="s">
        <v>125</v>
      </c>
      <c r="I169" s="101" t="e">
        <f>Info2!#REF!</f>
        <v>#REF!</v>
      </c>
      <c r="J169" s="104"/>
      <c r="K169" s="105"/>
      <c r="L169" s="58" t="e">
        <f>Info2!#REF!</f>
        <v>#REF!</v>
      </c>
    </row>
    <row r="170" spans="1:12" ht="14.25" thickTop="1" thickBot="1" x14ac:dyDescent="0.25">
      <c r="A170" s="42"/>
      <c r="B170" s="42"/>
      <c r="C170" s="42"/>
      <c r="D170" s="59" t="s">
        <v>129</v>
      </c>
      <c r="E170" s="59"/>
      <c r="F170" s="59"/>
      <c r="G170" s="59"/>
      <c r="H170" s="59" t="s">
        <v>129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122</v>
      </c>
      <c r="C171" s="42"/>
      <c r="D171" s="42"/>
      <c r="E171" s="43" t="e">
        <f>Info!#REF!</f>
        <v>#REF!</v>
      </c>
      <c r="G171" s="42"/>
      <c r="H171" s="42"/>
      <c r="I171" s="42"/>
      <c r="J171" s="42"/>
      <c r="K171" s="42"/>
      <c r="L171" s="42"/>
    </row>
    <row r="172" spans="1:12" ht="13.5" thickBot="1" x14ac:dyDescent="0.25">
      <c r="A172" s="42" t="s">
        <v>123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3" t="s">
        <v>126</v>
      </c>
    </row>
    <row r="173" spans="1:12" ht="14.25" thickTop="1" thickBot="1" x14ac:dyDescent="0.25">
      <c r="A173" s="60">
        <v>1</v>
      </c>
      <c r="B173" s="49" t="s">
        <v>67</v>
      </c>
      <c r="C173" s="50" t="e">
        <f>Info!#REF!</f>
        <v>#REF!</v>
      </c>
      <c r="D173" s="51" t="s">
        <v>124</v>
      </c>
      <c r="E173" s="106">
        <v>1</v>
      </c>
      <c r="F173" s="107"/>
      <c r="G173" s="108"/>
      <c r="H173" s="52" t="s">
        <v>125</v>
      </c>
      <c r="I173" s="106">
        <v>3</v>
      </c>
      <c r="J173" s="109"/>
      <c r="K173" s="110"/>
      <c r="L173" s="53">
        <v>2</v>
      </c>
    </row>
    <row r="174" spans="1:12" ht="13.5" thickBot="1" x14ac:dyDescent="0.25">
      <c r="A174" s="54">
        <v>0.6875</v>
      </c>
      <c r="B174" s="55" t="s">
        <v>128</v>
      </c>
      <c r="C174" s="56">
        <v>1</v>
      </c>
      <c r="D174" s="57"/>
      <c r="E174" s="101" t="str">
        <f>Info2!$D$6</f>
        <v xml:space="preserve"> </v>
      </c>
      <c r="F174" s="102"/>
      <c r="G174" s="103"/>
      <c r="H174" s="56" t="s">
        <v>125</v>
      </c>
      <c r="I174" s="101" t="e">
        <f>Info2!#REF!</f>
        <v>#REF!</v>
      </c>
      <c r="J174" s="104"/>
      <c r="K174" s="105"/>
      <c r="L174" s="58" t="e">
        <f>Info2!#REF!</f>
        <v>#REF!</v>
      </c>
    </row>
    <row r="175" spans="1:12" ht="14.25" thickTop="1" thickBot="1" x14ac:dyDescent="0.25">
      <c r="A175" s="45"/>
      <c r="B175" s="46"/>
      <c r="C175" s="43"/>
      <c r="D175" s="59" t="s">
        <v>129</v>
      </c>
      <c r="E175" s="59"/>
      <c r="F175" s="59"/>
      <c r="G175" s="59"/>
      <c r="H175" s="59" t="s">
        <v>129</v>
      </c>
      <c r="I175" s="59"/>
      <c r="J175" s="59"/>
      <c r="K175" s="59"/>
      <c r="L175" s="43"/>
    </row>
    <row r="176" spans="1:12" ht="14.25" thickTop="1" thickBot="1" x14ac:dyDescent="0.25">
      <c r="A176" s="42"/>
      <c r="B176" s="44"/>
      <c r="C176" s="43"/>
      <c r="D176" s="42"/>
      <c r="E176" s="43"/>
      <c r="F176" s="43"/>
      <c r="G176" s="43"/>
      <c r="H176" s="43"/>
      <c r="I176" s="43"/>
      <c r="J176" s="43"/>
      <c r="K176" s="43"/>
      <c r="L176" s="43"/>
    </row>
    <row r="177" spans="1:12" ht="14.25" thickTop="1" thickBot="1" x14ac:dyDescent="0.25">
      <c r="A177" s="60">
        <v>2</v>
      </c>
      <c r="B177" s="49" t="s">
        <v>67</v>
      </c>
      <c r="C177" s="50" t="e">
        <f>Info!#REF!</f>
        <v>#REF!</v>
      </c>
      <c r="D177" s="51" t="s">
        <v>124</v>
      </c>
      <c r="E177" s="106">
        <v>1</v>
      </c>
      <c r="F177" s="107"/>
      <c r="G177" s="108"/>
      <c r="H177" s="52" t="s">
        <v>125</v>
      </c>
      <c r="I177" s="106">
        <v>3</v>
      </c>
      <c r="J177" s="109"/>
      <c r="K177" s="110"/>
      <c r="L177" s="53">
        <v>2</v>
      </c>
    </row>
    <row r="178" spans="1:12" ht="13.5" thickBot="1" x14ac:dyDescent="0.25">
      <c r="A178" s="54">
        <v>0.72916666666666663</v>
      </c>
      <c r="B178" s="55" t="s">
        <v>128</v>
      </c>
      <c r="C178" s="56">
        <v>1</v>
      </c>
      <c r="D178" s="57"/>
      <c r="E178" s="101" t="str">
        <f>Info2!$D$7</f>
        <v xml:space="preserve"> </v>
      </c>
      <c r="F178" s="102" t="str">
        <f>Info2!$D$7</f>
        <v xml:space="preserve"> </v>
      </c>
      <c r="G178" s="103" t="str">
        <f>Info2!$D$7</f>
        <v xml:space="preserve"> </v>
      </c>
      <c r="H178" s="56" t="s">
        <v>125</v>
      </c>
      <c r="I178" s="101" t="e">
        <f>Info2!#REF!</f>
        <v>#REF!</v>
      </c>
      <c r="J178" s="104"/>
      <c r="K178" s="105"/>
      <c r="L178" s="58" t="e">
        <f>Info2!#REF!</f>
        <v>#REF!</v>
      </c>
    </row>
    <row r="179" spans="1:12" ht="14.25" thickTop="1" thickBot="1" x14ac:dyDescent="0.25">
      <c r="A179" s="45"/>
      <c r="B179" s="46"/>
      <c r="C179" s="43"/>
      <c r="D179" s="59" t="s">
        <v>129</v>
      </c>
      <c r="E179" s="59"/>
      <c r="F179" s="59"/>
      <c r="G179" s="59"/>
      <c r="H179" s="59" t="s">
        <v>129</v>
      </c>
      <c r="I179" s="59"/>
      <c r="J179" s="59"/>
      <c r="K179" s="59"/>
      <c r="L179" s="43"/>
    </row>
    <row r="180" spans="1:12" ht="14.25" thickTop="1" thickBot="1" x14ac:dyDescent="0.25">
      <c r="A180" s="42"/>
      <c r="B180" s="44"/>
      <c r="C180" s="43"/>
      <c r="D180" s="42"/>
      <c r="E180" s="43"/>
      <c r="F180" s="43"/>
      <c r="G180" s="43"/>
      <c r="H180" s="43"/>
      <c r="I180" s="43"/>
      <c r="J180" s="43"/>
      <c r="K180" s="43"/>
      <c r="L180" s="43"/>
    </row>
    <row r="181" spans="1:12" ht="14.25" thickTop="1" thickBot="1" x14ac:dyDescent="0.25">
      <c r="A181" s="60">
        <v>3</v>
      </c>
      <c r="B181" s="49" t="s">
        <v>67</v>
      </c>
      <c r="C181" s="50" t="e">
        <f>Info!#REF!</f>
        <v>#REF!</v>
      </c>
      <c r="D181" s="51" t="s">
        <v>124</v>
      </c>
      <c r="E181" s="106">
        <v>2</v>
      </c>
      <c r="F181" s="107"/>
      <c r="G181" s="108"/>
      <c r="H181" s="52" t="s">
        <v>125</v>
      </c>
      <c r="I181" s="106">
        <v>4</v>
      </c>
      <c r="J181" s="109"/>
      <c r="K181" s="110"/>
      <c r="L181" s="53">
        <v>1</v>
      </c>
    </row>
    <row r="182" spans="1:12" ht="13.5" thickBot="1" x14ac:dyDescent="0.25">
      <c r="A182" s="61" t="s">
        <v>127</v>
      </c>
      <c r="B182" s="55" t="s">
        <v>128</v>
      </c>
      <c r="C182" s="56">
        <v>2</v>
      </c>
      <c r="D182" s="57"/>
      <c r="E182" s="101" t="e">
        <f>Info2!#REF!</f>
        <v>#REF!</v>
      </c>
      <c r="F182" s="102"/>
      <c r="G182" s="103"/>
      <c r="H182" s="56" t="s">
        <v>125</v>
      </c>
      <c r="I182" s="101" t="e">
        <f>Info2!#REF!</f>
        <v>#REF!</v>
      </c>
      <c r="J182" s="104"/>
      <c r="K182" s="105"/>
      <c r="L182" s="58" t="str">
        <f>Info2!$D$7</f>
        <v xml:space="preserve"> </v>
      </c>
    </row>
    <row r="183" spans="1:12" ht="14.25" thickTop="1" thickBot="1" x14ac:dyDescent="0.25">
      <c r="A183" s="47"/>
      <c r="B183" s="46"/>
      <c r="C183" s="43"/>
      <c r="D183" s="59" t="s">
        <v>129</v>
      </c>
      <c r="E183" s="59"/>
      <c r="F183" s="59"/>
      <c r="G183" s="59"/>
      <c r="H183" s="59" t="s">
        <v>129</v>
      </c>
      <c r="I183" s="59"/>
      <c r="J183" s="59"/>
      <c r="K183" s="59"/>
      <c r="L183" s="43"/>
    </row>
    <row r="184" spans="1:12" ht="14.25" thickTop="1" thickBot="1" x14ac:dyDescent="0.25">
      <c r="A184" s="42"/>
      <c r="B184" s="44"/>
      <c r="C184" s="43"/>
      <c r="D184" s="42"/>
      <c r="E184" s="43"/>
      <c r="F184" s="43"/>
      <c r="G184" s="43"/>
      <c r="H184" s="43"/>
      <c r="I184" s="43"/>
      <c r="J184" s="43"/>
      <c r="K184" s="43"/>
      <c r="L184" s="43"/>
    </row>
    <row r="185" spans="1:12" ht="14.25" thickTop="1" thickBot="1" x14ac:dyDescent="0.25">
      <c r="A185" s="60">
        <v>4</v>
      </c>
      <c r="B185" s="49" t="s">
        <v>67</v>
      </c>
      <c r="C185" s="50" t="e">
        <f>Info!#REF!</f>
        <v>#REF!</v>
      </c>
      <c r="D185" s="51" t="s">
        <v>124</v>
      </c>
      <c r="E185" s="106">
        <v>1</v>
      </c>
      <c r="F185" s="107"/>
      <c r="G185" s="108"/>
      <c r="H185" s="52" t="s">
        <v>125</v>
      </c>
      <c r="I185" s="106">
        <v>4</v>
      </c>
      <c r="J185" s="109"/>
      <c r="K185" s="110"/>
      <c r="L185" s="53">
        <v>3</v>
      </c>
    </row>
    <row r="186" spans="1:12" ht="13.5" thickBot="1" x14ac:dyDescent="0.25">
      <c r="A186" s="61" t="s">
        <v>127</v>
      </c>
      <c r="B186" s="55" t="s">
        <v>128</v>
      </c>
      <c r="C186" s="56">
        <v>3</v>
      </c>
      <c r="D186" s="57"/>
      <c r="E186" s="101" t="str">
        <f>Info2!$D$7</f>
        <v xml:space="preserve"> </v>
      </c>
      <c r="F186" s="102" t="str">
        <f>Info2!$D$7</f>
        <v xml:space="preserve"> </v>
      </c>
      <c r="G186" s="103" t="str">
        <f>Info2!$D$7</f>
        <v xml:space="preserve"> </v>
      </c>
      <c r="H186" s="56" t="s">
        <v>125</v>
      </c>
      <c r="I186" s="101" t="e">
        <f>Info2!#REF!</f>
        <v>#REF!</v>
      </c>
      <c r="J186" s="104"/>
      <c r="K186" s="105"/>
      <c r="L186" s="58" t="e">
        <f>Info2!#REF!</f>
        <v>#REF!</v>
      </c>
    </row>
    <row r="187" spans="1:12" ht="14.25" thickTop="1" thickBot="1" x14ac:dyDescent="0.25">
      <c r="A187" s="64"/>
      <c r="B187" s="65"/>
      <c r="C187" s="66"/>
      <c r="D187" s="59" t="s">
        <v>129</v>
      </c>
      <c r="E187" s="59"/>
      <c r="F187" s="59"/>
      <c r="G187" s="59"/>
      <c r="H187" s="59" t="s">
        <v>129</v>
      </c>
      <c r="I187" s="59"/>
      <c r="J187" s="59"/>
      <c r="K187" s="59"/>
      <c r="L187" s="66"/>
    </row>
    <row r="188" spans="1:12" ht="14.25" thickTop="1" thickBot="1" x14ac:dyDescent="0.25">
      <c r="A188" s="64"/>
      <c r="B188" s="46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4.25" thickTop="1" thickBot="1" x14ac:dyDescent="0.25">
      <c r="A189" s="63" t="s">
        <v>34</v>
      </c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67</v>
      </c>
      <c r="C190" s="50" t="e">
        <f>Info!#REF!</f>
        <v>#REF!</v>
      </c>
      <c r="D190" s="51" t="s">
        <v>124</v>
      </c>
      <c r="E190" s="106">
        <v>2</v>
      </c>
      <c r="F190" s="107"/>
      <c r="G190" s="108"/>
      <c r="H190" s="52" t="s">
        <v>125</v>
      </c>
      <c r="I190" s="106">
        <v>3</v>
      </c>
      <c r="J190" s="109"/>
      <c r="K190" s="110"/>
      <c r="L190" s="53">
        <v>1</v>
      </c>
    </row>
    <row r="191" spans="1:12" ht="13.5" thickBot="1" x14ac:dyDescent="0.25">
      <c r="A191" s="61">
        <v>0.33333333333333331</v>
      </c>
      <c r="B191" s="55" t="s">
        <v>128</v>
      </c>
      <c r="C191" s="56">
        <v>4</v>
      </c>
      <c r="D191" s="57"/>
      <c r="E191" s="101" t="e">
        <f>Info2!#REF!</f>
        <v>#REF!</v>
      </c>
      <c r="F191" s="102"/>
      <c r="G191" s="103"/>
      <c r="H191" s="56" t="s">
        <v>125</v>
      </c>
      <c r="I191" s="101" t="e">
        <f>Info2!#REF!</f>
        <v>#REF!</v>
      </c>
      <c r="J191" s="104"/>
      <c r="K191" s="105"/>
      <c r="L191" s="58" t="str">
        <f>Info2!$D$5</f>
        <v xml:space="preserve"> </v>
      </c>
    </row>
    <row r="192" spans="1:12" ht="14.25" thickTop="1" thickBot="1" x14ac:dyDescent="0.25">
      <c r="A192" s="47"/>
      <c r="B192" s="46"/>
      <c r="C192" s="43"/>
      <c r="D192" s="59" t="s">
        <v>129</v>
      </c>
      <c r="E192" s="59"/>
      <c r="F192" s="59"/>
      <c r="G192" s="59"/>
      <c r="H192" s="59" t="s">
        <v>129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67</v>
      </c>
      <c r="C194" s="50" t="e">
        <f>Info!#REF!</f>
        <v>#REF!</v>
      </c>
      <c r="D194" s="51" t="s">
        <v>124</v>
      </c>
      <c r="E194" s="106">
        <v>3</v>
      </c>
      <c r="F194" s="107"/>
      <c r="G194" s="108"/>
      <c r="H194" s="52" t="s">
        <v>125</v>
      </c>
      <c r="I194" s="106">
        <v>4</v>
      </c>
      <c r="J194" s="109"/>
      <c r="K194" s="110"/>
      <c r="L194" s="53">
        <v>2</v>
      </c>
    </row>
    <row r="195" spans="1:12" ht="13.5" thickBot="1" x14ac:dyDescent="0.25">
      <c r="A195" s="61">
        <v>0.375</v>
      </c>
      <c r="B195" s="55" t="s">
        <v>128</v>
      </c>
      <c r="C195" s="56">
        <v>5</v>
      </c>
      <c r="D195" s="57"/>
      <c r="E195" s="101" t="e">
        <f>Info2!#REF!</f>
        <v>#REF!</v>
      </c>
      <c r="F195" s="102"/>
      <c r="G195" s="103"/>
      <c r="H195" s="56" t="s">
        <v>125</v>
      </c>
      <c r="I195" s="101" t="e">
        <f>Info2!#REF!</f>
        <v>#REF!</v>
      </c>
      <c r="J195" s="104"/>
      <c r="K195" s="105"/>
      <c r="L195" s="58" t="e">
        <f>Info2!#REF!</f>
        <v>#REF!</v>
      </c>
    </row>
    <row r="196" spans="1:12" ht="14.25" thickTop="1" thickBot="1" x14ac:dyDescent="0.25">
      <c r="A196" s="47"/>
      <c r="B196" s="46"/>
      <c r="C196" s="43"/>
      <c r="D196" s="59" t="s">
        <v>129</v>
      </c>
      <c r="E196" s="59"/>
      <c r="F196" s="59"/>
      <c r="G196" s="59"/>
      <c r="H196" s="59" t="s">
        <v>129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67</v>
      </c>
      <c r="C198" s="50" t="e">
        <f>Info!#REF!</f>
        <v>#REF!</v>
      </c>
      <c r="D198" s="51" t="s">
        <v>124</v>
      </c>
      <c r="E198" s="106">
        <v>1</v>
      </c>
      <c r="F198" s="107"/>
      <c r="G198" s="108"/>
      <c r="H198" s="52" t="s">
        <v>125</v>
      </c>
      <c r="I198" s="106">
        <v>2</v>
      </c>
      <c r="J198" s="109"/>
      <c r="K198" s="110"/>
      <c r="L198" s="53">
        <v>4</v>
      </c>
    </row>
    <row r="199" spans="1:12" ht="13.5" thickBot="1" x14ac:dyDescent="0.25">
      <c r="A199" s="61" t="s">
        <v>127</v>
      </c>
      <c r="B199" s="55" t="s">
        <v>128</v>
      </c>
      <c r="C199" s="56">
        <v>6</v>
      </c>
      <c r="D199" s="57"/>
      <c r="E199" s="101" t="str">
        <f>Info2!$D$5</f>
        <v xml:space="preserve"> </v>
      </c>
      <c r="F199" s="102" t="str">
        <f>Info2!$D$5</f>
        <v xml:space="preserve"> </v>
      </c>
      <c r="G199" s="103" t="str">
        <f>Info2!$D$5</f>
        <v xml:space="preserve"> </v>
      </c>
      <c r="H199" s="56" t="s">
        <v>125</v>
      </c>
      <c r="I199" s="101" t="e">
        <f>Info2!#REF!</f>
        <v>#REF!</v>
      </c>
      <c r="J199" s="104"/>
      <c r="K199" s="105"/>
      <c r="L199" s="58" t="e">
        <f>Info2!#REF!</f>
        <v>#REF!</v>
      </c>
    </row>
    <row r="200" spans="1:12" ht="14.25" thickTop="1" thickBot="1" x14ac:dyDescent="0.25">
      <c r="A200" s="47"/>
      <c r="B200" s="46"/>
      <c r="C200" s="43"/>
      <c r="D200" s="59" t="s">
        <v>129</v>
      </c>
      <c r="E200" s="59"/>
      <c r="F200" s="59"/>
      <c r="G200" s="59"/>
      <c r="H200" s="59" t="s">
        <v>129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67</v>
      </c>
      <c r="C202" s="50" t="e">
        <f>Info!#REF!</f>
        <v>#REF!</v>
      </c>
      <c r="D202" s="51" t="s">
        <v>124</v>
      </c>
      <c r="E202" s="106">
        <v>1</v>
      </c>
      <c r="F202" s="107"/>
      <c r="G202" s="108"/>
      <c r="H202" s="52" t="s">
        <v>125</v>
      </c>
      <c r="I202" s="106">
        <v>2</v>
      </c>
      <c r="J202" s="109"/>
      <c r="K202" s="110"/>
      <c r="L202" s="53">
        <v>4</v>
      </c>
    </row>
    <row r="203" spans="1:12" ht="13.5" thickBot="1" x14ac:dyDescent="0.25">
      <c r="A203" s="61" t="s">
        <v>127</v>
      </c>
      <c r="B203" s="55" t="s">
        <v>128</v>
      </c>
      <c r="C203" s="56">
        <v>6</v>
      </c>
      <c r="D203" s="57"/>
      <c r="E203" s="101" t="e">
        <f>Info2!#REF!</f>
        <v>#REF!</v>
      </c>
      <c r="F203" s="102"/>
      <c r="G203" s="103"/>
      <c r="H203" s="56" t="s">
        <v>125</v>
      </c>
      <c r="I203" s="101" t="e">
        <f>Info2!#REF!</f>
        <v>#REF!</v>
      </c>
      <c r="J203" s="104"/>
      <c r="K203" s="105"/>
      <c r="L203" s="58" t="e">
        <f>Info2!#REF!</f>
        <v>#REF!</v>
      </c>
    </row>
    <row r="204" spans="1:12" ht="14.25" thickTop="1" thickBot="1" x14ac:dyDescent="0.25">
      <c r="A204" s="42"/>
      <c r="B204" s="42"/>
      <c r="C204" s="42"/>
      <c r="D204" s="59" t="s">
        <v>129</v>
      </c>
      <c r="E204" s="59"/>
      <c r="F204" s="59"/>
      <c r="G204" s="59"/>
      <c r="H204" s="59" t="s">
        <v>129</v>
      </c>
      <c r="I204" s="59"/>
      <c r="J204" s="59"/>
      <c r="K204" s="59"/>
      <c r="L204" s="42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4:G194"/>
    <mergeCell ref="I194:K194"/>
    <mergeCell ref="E169:G169"/>
    <mergeCell ref="I169:K169"/>
    <mergeCell ref="E173:G173"/>
    <mergeCell ref="I173:K173"/>
    <mergeCell ref="E174:G174"/>
    <mergeCell ref="I174:K174"/>
    <mergeCell ref="E177:G177"/>
    <mergeCell ref="I177:K177"/>
    <mergeCell ref="E178:G178"/>
    <mergeCell ref="I178:K178"/>
    <mergeCell ref="E181:G181"/>
    <mergeCell ref="I181:K181"/>
    <mergeCell ref="E182:G182"/>
    <mergeCell ref="I182:K182"/>
    <mergeCell ref="E185:G185"/>
    <mergeCell ref="I185:K185"/>
    <mergeCell ref="E186:G186"/>
    <mergeCell ref="I186:K186"/>
    <mergeCell ref="E190:G190"/>
    <mergeCell ref="I190:K190"/>
    <mergeCell ref="E191:G191"/>
    <mergeCell ref="I191:K191"/>
    <mergeCell ref="E168:G168"/>
    <mergeCell ref="I168:K168"/>
    <mergeCell ref="E144:G144"/>
    <mergeCell ref="I144:K144"/>
    <mergeCell ref="E147:G147"/>
    <mergeCell ref="I147:K147"/>
    <mergeCell ref="E148:G148"/>
    <mergeCell ref="I148:K148"/>
    <mergeCell ref="E151:G151"/>
    <mergeCell ref="I151:K151"/>
    <mergeCell ref="E152:G152"/>
    <mergeCell ref="I152:K152"/>
    <mergeCell ref="E156:G156"/>
    <mergeCell ref="I156:K156"/>
    <mergeCell ref="E157:G157"/>
    <mergeCell ref="I157:K157"/>
    <mergeCell ref="E160:G160"/>
    <mergeCell ref="I160:K160"/>
    <mergeCell ref="E161:G161"/>
    <mergeCell ref="I161:K161"/>
    <mergeCell ref="E164:G164"/>
    <mergeCell ref="I164:K164"/>
    <mergeCell ref="E165:G165"/>
    <mergeCell ref="I165:K165"/>
    <mergeCell ref="E143:G143"/>
    <mergeCell ref="I143:K143"/>
    <mergeCell ref="E118:G118"/>
    <mergeCell ref="I118:K118"/>
    <mergeCell ref="E122:G122"/>
    <mergeCell ref="I122:K122"/>
    <mergeCell ref="E123:G123"/>
    <mergeCell ref="I123:K123"/>
    <mergeCell ref="E126:G126"/>
    <mergeCell ref="I126:K126"/>
    <mergeCell ref="E127:G127"/>
    <mergeCell ref="I127:K127"/>
    <mergeCell ref="E130:G130"/>
    <mergeCell ref="I130:K130"/>
    <mergeCell ref="E131:G131"/>
    <mergeCell ref="I131:K131"/>
    <mergeCell ref="E134:G134"/>
    <mergeCell ref="I134:K134"/>
    <mergeCell ref="E135:G135"/>
    <mergeCell ref="I135:K135"/>
    <mergeCell ref="E139:G139"/>
    <mergeCell ref="I139:K139"/>
    <mergeCell ref="E140:G140"/>
    <mergeCell ref="I140:K140"/>
    <mergeCell ref="E117:G117"/>
    <mergeCell ref="I117:K117"/>
    <mergeCell ref="E93:G93"/>
    <mergeCell ref="I93:K93"/>
    <mergeCell ref="E96:G96"/>
    <mergeCell ref="I96:K96"/>
    <mergeCell ref="E97:G97"/>
    <mergeCell ref="I97:K97"/>
    <mergeCell ref="E100:G100"/>
    <mergeCell ref="I100:K100"/>
    <mergeCell ref="E101:G101"/>
    <mergeCell ref="I101:K101"/>
    <mergeCell ref="E105:G105"/>
    <mergeCell ref="I105:K105"/>
    <mergeCell ref="E106:G106"/>
    <mergeCell ref="I106:K106"/>
    <mergeCell ref="E109:G109"/>
    <mergeCell ref="I109:K109"/>
    <mergeCell ref="E110:G110"/>
    <mergeCell ref="I110:K110"/>
    <mergeCell ref="E113:G113"/>
    <mergeCell ref="I113:K113"/>
    <mergeCell ref="E114:G114"/>
    <mergeCell ref="I114:K114"/>
    <mergeCell ref="E92:G92"/>
    <mergeCell ref="I92:K92"/>
    <mergeCell ref="E67:G67"/>
    <mergeCell ref="I67:K67"/>
    <mergeCell ref="E71:G71"/>
    <mergeCell ref="I71:K71"/>
    <mergeCell ref="E72:G72"/>
    <mergeCell ref="I72:K72"/>
    <mergeCell ref="E75:G75"/>
    <mergeCell ref="I75:K75"/>
    <mergeCell ref="E76:G76"/>
    <mergeCell ref="I76:K76"/>
    <mergeCell ref="E79:G79"/>
    <mergeCell ref="I79:K79"/>
    <mergeCell ref="E80:G80"/>
    <mergeCell ref="I80:K80"/>
    <mergeCell ref="E83:G83"/>
    <mergeCell ref="I83:K83"/>
    <mergeCell ref="E84:G84"/>
    <mergeCell ref="I84:K84"/>
    <mergeCell ref="E88:G88"/>
    <mergeCell ref="I88:K88"/>
    <mergeCell ref="E89:G89"/>
    <mergeCell ref="I89:K89"/>
    <mergeCell ref="E66:G66"/>
    <mergeCell ref="I66:K66"/>
    <mergeCell ref="E42:G42"/>
    <mergeCell ref="I42:K42"/>
    <mergeCell ref="E45:G45"/>
    <mergeCell ref="I45:K45"/>
    <mergeCell ref="E46:G46"/>
    <mergeCell ref="I46:K46"/>
    <mergeCell ref="E49:G49"/>
    <mergeCell ref="I49:K49"/>
    <mergeCell ref="E50:G50"/>
    <mergeCell ref="I50:K50"/>
    <mergeCell ref="E54:G54"/>
    <mergeCell ref="I54:K54"/>
    <mergeCell ref="E55:G55"/>
    <mergeCell ref="I55:K55"/>
    <mergeCell ref="E58:G58"/>
    <mergeCell ref="I58:K58"/>
    <mergeCell ref="E59:G59"/>
    <mergeCell ref="I59:K59"/>
    <mergeCell ref="E62:G62"/>
    <mergeCell ref="I62:K62"/>
    <mergeCell ref="E63:G63"/>
    <mergeCell ref="I63:K63"/>
    <mergeCell ref="E41:G41"/>
    <mergeCell ref="I41:K41"/>
    <mergeCell ref="E11:G11"/>
    <mergeCell ref="E12:G12"/>
    <mergeCell ref="I11:K11"/>
    <mergeCell ref="I12:K12"/>
    <mergeCell ref="I15:K15"/>
    <mergeCell ref="I16:K16"/>
    <mergeCell ref="E15:G15"/>
    <mergeCell ref="E16:G16"/>
    <mergeCell ref="E20:G20"/>
    <mergeCell ref="E21:G21"/>
    <mergeCell ref="I20:K20"/>
    <mergeCell ref="I21:K21"/>
    <mergeCell ref="I24:K24"/>
    <mergeCell ref="I25:K25"/>
    <mergeCell ref="E24:G24"/>
    <mergeCell ref="E25:G25"/>
    <mergeCell ref="E28:G28"/>
    <mergeCell ref="E29:G29"/>
    <mergeCell ref="E32:G32"/>
    <mergeCell ref="E33:G33"/>
    <mergeCell ref="I28:K28"/>
    <mergeCell ref="I29:K29"/>
    <mergeCell ref="E4:G4"/>
    <mergeCell ref="E3:G3"/>
    <mergeCell ref="E8:G8"/>
    <mergeCell ref="E7:G7"/>
    <mergeCell ref="I3:K3"/>
    <mergeCell ref="I4:K4"/>
    <mergeCell ref="I7:K7"/>
    <mergeCell ref="I8:K8"/>
    <mergeCell ref="E38:G38"/>
    <mergeCell ref="I38:K38"/>
    <mergeCell ref="I32:K32"/>
    <mergeCell ref="I33:K33"/>
    <mergeCell ref="E37:G37"/>
    <mergeCell ref="I37:K3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122</v>
      </c>
      <c r="C1" s="42"/>
      <c r="D1" s="42"/>
      <c r="E1" s="43" t="str">
        <f>Info!$C$15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126</v>
      </c>
    </row>
    <row r="4" spans="1:13" ht="14.25" thickTop="1" thickBot="1" x14ac:dyDescent="0.25">
      <c r="A4" s="60">
        <v>1</v>
      </c>
      <c r="B4" s="49" t="s">
        <v>130</v>
      </c>
      <c r="C4" s="50" t="s">
        <v>61</v>
      </c>
      <c r="D4" s="51" t="s">
        <v>124</v>
      </c>
      <c r="E4" s="106" t="s">
        <v>135</v>
      </c>
      <c r="F4" s="107"/>
      <c r="G4" s="108"/>
      <c r="H4" s="52" t="s">
        <v>125</v>
      </c>
      <c r="I4" s="106" t="s">
        <v>136</v>
      </c>
      <c r="J4" s="109"/>
      <c r="K4" s="110"/>
      <c r="L4" s="53" t="s">
        <v>137</v>
      </c>
    </row>
    <row r="5" spans="1:13" ht="13.5" thickBot="1" x14ac:dyDescent="0.25">
      <c r="A5" s="62">
        <v>0.52083333333333337</v>
      </c>
      <c r="B5" s="55" t="s">
        <v>128</v>
      </c>
      <c r="C5" s="56" t="s">
        <v>132</v>
      </c>
      <c r="D5" s="57"/>
      <c r="E5" s="101" t="e">
        <f>#REF!</f>
        <v>#REF!</v>
      </c>
      <c r="F5" s="102"/>
      <c r="G5" s="103"/>
      <c r="H5" s="56" t="s">
        <v>125</v>
      </c>
      <c r="I5" s="101" t="e">
        <f>#REF!</f>
        <v>#REF!</v>
      </c>
      <c r="J5" s="104"/>
      <c r="K5" s="105"/>
      <c r="L5" s="58" t="e">
        <f>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129</v>
      </c>
      <c r="E6" s="59"/>
      <c r="F6" s="59"/>
      <c r="G6" s="59"/>
      <c r="H6" s="59" t="s">
        <v>129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130</v>
      </c>
      <c r="C8" s="50" t="s">
        <v>131</v>
      </c>
      <c r="D8" s="51" t="s">
        <v>124</v>
      </c>
      <c r="E8" s="106" t="s">
        <v>137</v>
      </c>
      <c r="F8" s="107"/>
      <c r="G8" s="108"/>
      <c r="H8" s="52" t="s">
        <v>125</v>
      </c>
      <c r="I8" s="106" t="s">
        <v>138</v>
      </c>
      <c r="J8" s="109"/>
      <c r="K8" s="110"/>
      <c r="L8" s="53" t="s">
        <v>139</v>
      </c>
      <c r="M8" s="41"/>
    </row>
    <row r="9" spans="1:13" ht="13.5" thickBot="1" x14ac:dyDescent="0.25">
      <c r="A9" s="61" t="s">
        <v>127</v>
      </c>
      <c r="B9" s="55" t="s">
        <v>128</v>
      </c>
      <c r="C9" s="56" t="s">
        <v>133</v>
      </c>
      <c r="D9" s="57"/>
      <c r="E9" s="101" t="e">
        <f>#REF!</f>
        <v>#REF!</v>
      </c>
      <c r="F9" s="102"/>
      <c r="G9" s="103"/>
      <c r="H9" s="56" t="s">
        <v>125</v>
      </c>
      <c r="I9" s="101" t="e">
        <f>#REF!</f>
        <v>#REF!</v>
      </c>
      <c r="J9" s="104"/>
      <c r="K9" s="105"/>
      <c r="L9" s="58"/>
      <c r="M9" s="41"/>
    </row>
    <row r="10" spans="1:13" ht="14.25" thickTop="1" thickBot="1" x14ac:dyDescent="0.25">
      <c r="A10" s="45"/>
      <c r="B10" s="46"/>
      <c r="C10" s="43"/>
      <c r="D10" s="59" t="s">
        <v>129</v>
      </c>
      <c r="E10" s="59"/>
      <c r="F10" s="59"/>
      <c r="G10" s="59"/>
      <c r="H10" s="59" t="s">
        <v>129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130</v>
      </c>
      <c r="C12" s="50" t="s">
        <v>61</v>
      </c>
      <c r="D12" s="51" t="s">
        <v>124</v>
      </c>
      <c r="E12" s="106" t="s">
        <v>35</v>
      </c>
      <c r="F12" s="107"/>
      <c r="G12" s="108"/>
      <c r="H12" s="52" t="s">
        <v>125</v>
      </c>
      <c r="I12" s="106" t="s">
        <v>36</v>
      </c>
      <c r="J12" s="109"/>
      <c r="K12" s="110"/>
      <c r="L12" s="53" t="s">
        <v>139</v>
      </c>
      <c r="M12" s="41"/>
    </row>
    <row r="13" spans="1:13" ht="13.5" thickBot="1" x14ac:dyDescent="0.25">
      <c r="A13" s="61" t="s">
        <v>127</v>
      </c>
      <c r="B13" s="55" t="s">
        <v>128</v>
      </c>
      <c r="C13" s="56" t="s">
        <v>133</v>
      </c>
      <c r="D13" s="57"/>
      <c r="E13" s="101"/>
      <c r="F13" s="102"/>
      <c r="G13" s="103"/>
      <c r="H13" s="56" t="s">
        <v>125</v>
      </c>
      <c r="I13" s="101"/>
      <c r="J13" s="104"/>
      <c r="K13" s="105"/>
      <c r="L13" s="58"/>
      <c r="M13" s="41"/>
    </row>
    <row r="14" spans="1:13" ht="14.25" thickTop="1" thickBot="1" x14ac:dyDescent="0.25">
      <c r="A14" s="47"/>
      <c r="B14" s="46"/>
      <c r="C14" s="43"/>
      <c r="D14" s="59" t="s">
        <v>129</v>
      </c>
      <c r="E14" s="59"/>
      <c r="F14" s="59"/>
      <c r="G14" s="59"/>
      <c r="H14" s="59" t="s">
        <v>129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130</v>
      </c>
      <c r="C16" s="50" t="s">
        <v>61</v>
      </c>
      <c r="D16" s="51" t="s">
        <v>124</v>
      </c>
      <c r="E16" s="106" t="s">
        <v>37</v>
      </c>
      <c r="F16" s="107"/>
      <c r="G16" s="108"/>
      <c r="H16" s="52" t="s">
        <v>125</v>
      </c>
      <c r="I16" s="106" t="s">
        <v>38</v>
      </c>
      <c r="J16" s="109"/>
      <c r="K16" s="110"/>
      <c r="L16" s="53" t="s">
        <v>139</v>
      </c>
      <c r="M16" s="41"/>
    </row>
    <row r="17" spans="1:13" ht="13.5" thickBot="1" x14ac:dyDescent="0.25">
      <c r="A17" s="61" t="s">
        <v>127</v>
      </c>
      <c r="B17" s="55" t="s">
        <v>128</v>
      </c>
      <c r="C17" s="56" t="s">
        <v>134</v>
      </c>
      <c r="D17" s="57"/>
      <c r="E17" s="101"/>
      <c r="F17" s="102"/>
      <c r="G17" s="103"/>
      <c r="H17" s="56" t="s">
        <v>125</v>
      </c>
      <c r="I17" s="101"/>
      <c r="J17" s="104"/>
      <c r="K17" s="105"/>
      <c r="L17" s="58"/>
      <c r="M17" s="41"/>
    </row>
    <row r="18" spans="1:13" ht="14.25" thickTop="1" thickBot="1" x14ac:dyDescent="0.25">
      <c r="A18" s="47"/>
      <c r="B18" s="46"/>
      <c r="C18" s="43"/>
      <c r="D18" s="59" t="s">
        <v>129</v>
      </c>
      <c r="E18" s="59"/>
      <c r="F18" s="59"/>
      <c r="G18" s="59"/>
      <c r="H18" s="59" t="s">
        <v>129</v>
      </c>
      <c r="I18" s="59"/>
      <c r="J18" s="59"/>
      <c r="K18" s="59"/>
      <c r="L18" s="43"/>
      <c r="M18" s="41"/>
    </row>
    <row r="19" spans="1:13" ht="13.5" thickTop="1" x14ac:dyDescent="0.2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7"/>
      <c r="B35" s="42" t="s">
        <v>122</v>
      </c>
      <c r="C35" s="42"/>
      <c r="D35" s="42"/>
      <c r="E35" s="43" t="str">
        <f>Info!$C$16</f>
        <v>They automatically populate the brackets.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126</v>
      </c>
    </row>
    <row r="38" spans="1:13" ht="14.25" thickTop="1" thickBot="1" x14ac:dyDescent="0.25">
      <c r="A38" s="60">
        <v>1</v>
      </c>
      <c r="B38" s="49" t="s">
        <v>130</v>
      </c>
      <c r="C38" s="50" t="s">
        <v>61</v>
      </c>
      <c r="D38" s="51" t="s">
        <v>124</v>
      </c>
      <c r="E38" s="106" t="s">
        <v>108</v>
      </c>
      <c r="F38" s="107"/>
      <c r="G38" s="108"/>
      <c r="H38" s="52" t="s">
        <v>125</v>
      </c>
      <c r="I38" s="106" t="s">
        <v>116</v>
      </c>
      <c r="J38" s="109"/>
      <c r="K38" s="110"/>
      <c r="L38" s="53" t="s">
        <v>60</v>
      </c>
    </row>
    <row r="39" spans="1:13" ht="13.5" thickBot="1" x14ac:dyDescent="0.25">
      <c r="A39" s="62">
        <v>0.52083333333333337</v>
      </c>
      <c r="B39" s="55" t="s">
        <v>128</v>
      </c>
      <c r="C39" s="56" t="s">
        <v>140</v>
      </c>
      <c r="D39" s="57"/>
      <c r="E39" s="101" t="e">
        <f>#REF!</f>
        <v>#REF!</v>
      </c>
      <c r="F39" s="102"/>
      <c r="G39" s="103"/>
      <c r="H39" s="56" t="s">
        <v>125</v>
      </c>
      <c r="I39" s="101" t="e">
        <f>#REF!</f>
        <v>#REF!</v>
      </c>
      <c r="J39" s="102"/>
      <c r="K39" s="103"/>
      <c r="L39" s="58" t="e">
        <f>#REF!</f>
        <v>#REF!</v>
      </c>
    </row>
    <row r="40" spans="1:13" ht="14.25" thickTop="1" thickBot="1" x14ac:dyDescent="0.25">
      <c r="A40" s="45"/>
      <c r="B40" s="46"/>
      <c r="C40" s="43"/>
      <c r="D40" s="59" t="s">
        <v>129</v>
      </c>
      <c r="E40" s="59"/>
      <c r="F40" s="59"/>
      <c r="G40" s="59"/>
      <c r="H40" s="59" t="s">
        <v>129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130</v>
      </c>
      <c r="C42" s="50" t="s">
        <v>131</v>
      </c>
      <c r="D42" s="51" t="s">
        <v>124</v>
      </c>
      <c r="E42" s="106" t="s">
        <v>141</v>
      </c>
      <c r="F42" s="107"/>
      <c r="G42" s="108"/>
      <c r="H42" s="52" t="s">
        <v>125</v>
      </c>
      <c r="I42" s="106" t="s">
        <v>142</v>
      </c>
      <c r="J42" s="109"/>
      <c r="K42" s="110"/>
      <c r="L42" s="53" t="s">
        <v>139</v>
      </c>
    </row>
    <row r="43" spans="1:13" ht="13.5" thickBot="1" x14ac:dyDescent="0.25">
      <c r="A43" s="61" t="s">
        <v>127</v>
      </c>
      <c r="B43" s="55" t="s">
        <v>128</v>
      </c>
      <c r="C43" s="56" t="s">
        <v>133</v>
      </c>
      <c r="D43" s="57"/>
      <c r="E43" s="101" t="e">
        <f>#REF!</f>
        <v>#REF!</v>
      </c>
      <c r="F43" s="102"/>
      <c r="G43" s="103"/>
      <c r="H43" s="56" t="s">
        <v>125</v>
      </c>
      <c r="I43" s="101" t="e">
        <f>#REF!</f>
        <v>#REF!</v>
      </c>
      <c r="J43" s="102"/>
      <c r="K43" s="103"/>
      <c r="L43" s="58"/>
    </row>
    <row r="44" spans="1:13" ht="14.25" thickTop="1" thickBot="1" x14ac:dyDescent="0.25">
      <c r="A44" s="45"/>
      <c r="B44" s="46"/>
      <c r="C44" s="43"/>
      <c r="D44" s="59" t="s">
        <v>129</v>
      </c>
      <c r="E44" s="59"/>
      <c r="F44" s="59"/>
      <c r="G44" s="59"/>
      <c r="H44" s="59" t="s">
        <v>129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130</v>
      </c>
      <c r="C46" s="50" t="s">
        <v>61</v>
      </c>
      <c r="D46" s="51" t="s">
        <v>124</v>
      </c>
      <c r="E46" s="106" t="s">
        <v>31</v>
      </c>
      <c r="F46" s="107"/>
      <c r="G46" s="108"/>
      <c r="H46" s="52" t="s">
        <v>125</v>
      </c>
      <c r="I46" s="106" t="s">
        <v>32</v>
      </c>
      <c r="J46" s="109"/>
      <c r="K46" s="110"/>
      <c r="L46" s="53" t="s">
        <v>139</v>
      </c>
    </row>
    <row r="47" spans="1:13" ht="13.5" thickBot="1" x14ac:dyDescent="0.25">
      <c r="A47" s="61" t="s">
        <v>127</v>
      </c>
      <c r="B47" s="55" t="s">
        <v>128</v>
      </c>
      <c r="C47" s="56" t="s">
        <v>133</v>
      </c>
      <c r="D47" s="57"/>
      <c r="E47" s="101"/>
      <c r="F47" s="102"/>
      <c r="G47" s="103"/>
      <c r="H47" s="56" t="s">
        <v>125</v>
      </c>
      <c r="I47" s="101"/>
      <c r="J47" s="104"/>
      <c r="K47" s="105"/>
      <c r="L47" s="58"/>
    </row>
    <row r="48" spans="1:13" ht="14.25" thickTop="1" thickBot="1" x14ac:dyDescent="0.25">
      <c r="A48" s="47"/>
      <c r="B48" s="46"/>
      <c r="C48" s="43"/>
      <c r="D48" s="59" t="s">
        <v>129</v>
      </c>
      <c r="E48" s="59"/>
      <c r="F48" s="59"/>
      <c r="G48" s="59"/>
      <c r="H48" s="59" t="s">
        <v>129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130</v>
      </c>
      <c r="C50" s="50" t="s">
        <v>131</v>
      </c>
      <c r="D50" s="51" t="s">
        <v>124</v>
      </c>
      <c r="E50" s="106" t="s">
        <v>33</v>
      </c>
      <c r="F50" s="107"/>
      <c r="G50" s="108"/>
      <c r="H50" s="52" t="s">
        <v>125</v>
      </c>
      <c r="I50" s="106" t="s">
        <v>28</v>
      </c>
      <c r="J50" s="109"/>
      <c r="K50" s="110"/>
      <c r="L50" s="53" t="s">
        <v>139</v>
      </c>
    </row>
    <row r="51" spans="1:12" ht="13.5" thickBot="1" x14ac:dyDescent="0.25">
      <c r="A51" s="61" t="s">
        <v>127</v>
      </c>
      <c r="B51" s="55" t="s">
        <v>128</v>
      </c>
      <c r="C51" s="56" t="s">
        <v>134</v>
      </c>
      <c r="D51" s="57"/>
      <c r="E51" s="101"/>
      <c r="F51" s="102"/>
      <c r="G51" s="103"/>
      <c r="H51" s="56" t="s">
        <v>125</v>
      </c>
      <c r="I51" s="101"/>
      <c r="J51" s="104"/>
      <c r="K51" s="105"/>
      <c r="L51" s="58"/>
    </row>
    <row r="52" spans="1:12" ht="14.25" thickTop="1" thickBot="1" x14ac:dyDescent="0.25">
      <c r="A52" s="47"/>
      <c r="B52" s="46"/>
      <c r="C52" s="43"/>
      <c r="D52" s="59" t="s">
        <v>129</v>
      </c>
      <c r="E52" s="59"/>
      <c r="F52" s="59"/>
      <c r="G52" s="59"/>
      <c r="H52" s="59" t="s">
        <v>129</v>
      </c>
      <c r="I52" s="59"/>
      <c r="J52" s="59"/>
      <c r="K52" s="59"/>
      <c r="L52" s="43"/>
    </row>
    <row r="53" spans="1:12" ht="13.5" thickTop="1" x14ac:dyDescent="0.2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7"/>
      <c r="B69" s="42" t="s">
        <v>122</v>
      </c>
      <c r="C69" s="42"/>
      <c r="D69" s="42"/>
      <c r="E69" s="43">
        <f>Info!$C$17</f>
        <v>0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123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126</v>
      </c>
    </row>
    <row r="72" spans="1:12" ht="14.25" thickTop="1" thickBot="1" x14ac:dyDescent="0.25">
      <c r="A72" s="60">
        <v>1</v>
      </c>
      <c r="B72" s="49" t="s">
        <v>130</v>
      </c>
      <c r="C72" s="50" t="s">
        <v>61</v>
      </c>
      <c r="D72" s="51" t="s">
        <v>124</v>
      </c>
      <c r="E72" s="106" t="s">
        <v>148</v>
      </c>
      <c r="F72" s="107"/>
      <c r="G72" s="108"/>
      <c r="H72" s="52" t="s">
        <v>125</v>
      </c>
      <c r="I72" s="106" t="s">
        <v>149</v>
      </c>
      <c r="J72" s="109"/>
      <c r="K72" s="110"/>
      <c r="L72" s="53" t="s">
        <v>151</v>
      </c>
    </row>
    <row r="73" spans="1:12" ht="13.5" thickBot="1" x14ac:dyDescent="0.25">
      <c r="A73" s="62">
        <v>0.52083333333333337</v>
      </c>
      <c r="B73" s="55" t="s">
        <v>128</v>
      </c>
      <c r="C73" s="56" t="s">
        <v>140</v>
      </c>
      <c r="D73" s="57"/>
      <c r="E73" s="101" t="e">
        <f>#REF!</f>
        <v>#REF!</v>
      </c>
      <c r="F73" s="102"/>
      <c r="G73" s="103"/>
      <c r="H73" s="56" t="s">
        <v>125</v>
      </c>
      <c r="I73" s="101" t="e">
        <f>#REF!</f>
        <v>#REF!</v>
      </c>
      <c r="J73" s="104"/>
      <c r="K73" s="105"/>
      <c r="L73" s="58" t="e">
        <f>#REF!</f>
        <v>#REF!</v>
      </c>
    </row>
    <row r="74" spans="1:12" ht="14.25" thickTop="1" thickBot="1" x14ac:dyDescent="0.25">
      <c r="A74" s="45"/>
      <c r="B74" s="46"/>
      <c r="C74" s="43"/>
      <c r="D74" s="59" t="s">
        <v>129</v>
      </c>
      <c r="E74" s="59"/>
      <c r="F74" s="59"/>
      <c r="G74" s="59"/>
      <c r="H74" s="59" t="s">
        <v>129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130</v>
      </c>
      <c r="C76" s="50" t="s">
        <v>143</v>
      </c>
      <c r="D76" s="51" t="s">
        <v>124</v>
      </c>
      <c r="E76" s="106" t="s">
        <v>150</v>
      </c>
      <c r="F76" s="107"/>
      <c r="G76" s="108"/>
      <c r="H76" s="52" t="s">
        <v>125</v>
      </c>
      <c r="I76" s="106" t="s">
        <v>151</v>
      </c>
      <c r="J76" s="109"/>
      <c r="K76" s="110"/>
      <c r="L76" s="53" t="s">
        <v>139</v>
      </c>
    </row>
    <row r="77" spans="1:12" ht="13.5" thickBot="1" x14ac:dyDescent="0.25">
      <c r="A77" s="61" t="s">
        <v>127</v>
      </c>
      <c r="B77" s="55" t="s">
        <v>128</v>
      </c>
      <c r="C77" s="56" t="s">
        <v>133</v>
      </c>
      <c r="D77" s="57"/>
      <c r="E77" s="101" t="e">
        <f>#REF!</f>
        <v>#REF!</v>
      </c>
      <c r="F77" s="102"/>
      <c r="G77" s="103"/>
      <c r="H77" s="56" t="s">
        <v>125</v>
      </c>
      <c r="I77" s="101" t="e">
        <f>#REF!</f>
        <v>#REF!</v>
      </c>
      <c r="J77" s="104"/>
      <c r="K77" s="105"/>
      <c r="L77" s="58"/>
    </row>
    <row r="78" spans="1:12" ht="14.25" thickTop="1" thickBot="1" x14ac:dyDescent="0.25">
      <c r="A78" s="45"/>
      <c r="B78" s="46"/>
      <c r="C78" s="43"/>
      <c r="D78" s="59" t="s">
        <v>129</v>
      </c>
      <c r="E78" s="59"/>
      <c r="F78" s="59"/>
      <c r="G78" s="59"/>
      <c r="H78" s="59" t="s">
        <v>129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130</v>
      </c>
      <c r="C80" s="50" t="s">
        <v>144</v>
      </c>
      <c r="D80" s="51" t="s">
        <v>124</v>
      </c>
      <c r="E80" s="106" t="s">
        <v>16</v>
      </c>
      <c r="F80" s="107"/>
      <c r="G80" s="108"/>
      <c r="H80" s="52" t="s">
        <v>125</v>
      </c>
      <c r="I80" s="106" t="s">
        <v>15</v>
      </c>
      <c r="J80" s="109"/>
      <c r="K80" s="110"/>
      <c r="L80" s="53" t="s">
        <v>139</v>
      </c>
    </row>
    <row r="81" spans="1:12" ht="13.5" thickBot="1" x14ac:dyDescent="0.25">
      <c r="A81" s="61" t="s">
        <v>127</v>
      </c>
      <c r="B81" s="55" t="s">
        <v>128</v>
      </c>
      <c r="C81" s="56" t="s">
        <v>133</v>
      </c>
      <c r="D81" s="57"/>
      <c r="E81" s="101" t="e">
        <f>#REF!</f>
        <v>#REF!</v>
      </c>
      <c r="F81" s="102"/>
      <c r="G81" s="103"/>
      <c r="H81" s="56" t="s">
        <v>125</v>
      </c>
      <c r="I81" s="101" t="e">
        <f>#REF!</f>
        <v>#REF!</v>
      </c>
      <c r="J81" s="104"/>
      <c r="K81" s="105"/>
      <c r="L81" s="58"/>
    </row>
    <row r="82" spans="1:12" ht="14.25" thickTop="1" thickBot="1" x14ac:dyDescent="0.25">
      <c r="A82" s="47"/>
      <c r="B82" s="46"/>
      <c r="C82" s="43"/>
      <c r="D82" s="59" t="s">
        <v>129</v>
      </c>
      <c r="E82" s="59"/>
      <c r="F82" s="59"/>
      <c r="G82" s="59"/>
      <c r="H82" s="59" t="s">
        <v>129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130</v>
      </c>
      <c r="C84" s="50" t="s">
        <v>143</v>
      </c>
      <c r="D84" s="51" t="s">
        <v>124</v>
      </c>
      <c r="E84" s="106" t="s">
        <v>17</v>
      </c>
      <c r="F84" s="107"/>
      <c r="G84" s="108"/>
      <c r="H84" s="52" t="s">
        <v>125</v>
      </c>
      <c r="I84" s="106" t="s">
        <v>18</v>
      </c>
      <c r="J84" s="109"/>
      <c r="K84" s="110"/>
      <c r="L84" s="53" t="s">
        <v>139</v>
      </c>
    </row>
    <row r="85" spans="1:12" ht="13.5" thickBot="1" x14ac:dyDescent="0.25">
      <c r="A85" s="61" t="s">
        <v>127</v>
      </c>
      <c r="B85" s="55" t="s">
        <v>128</v>
      </c>
      <c r="C85" s="56" t="s">
        <v>134</v>
      </c>
      <c r="D85" s="57"/>
      <c r="E85" s="101"/>
      <c r="F85" s="102"/>
      <c r="G85" s="103"/>
      <c r="H85" s="56" t="s">
        <v>125</v>
      </c>
      <c r="I85" s="101"/>
      <c r="J85" s="104"/>
      <c r="K85" s="105"/>
      <c r="L85" s="58"/>
    </row>
    <row r="86" spans="1:12" ht="14.25" thickTop="1" thickBot="1" x14ac:dyDescent="0.25">
      <c r="A86" s="47"/>
      <c r="B86" s="46"/>
      <c r="C86" s="43"/>
      <c r="D86" s="59" t="s">
        <v>129</v>
      </c>
      <c r="E86" s="59"/>
      <c r="F86" s="59"/>
      <c r="G86" s="59"/>
      <c r="H86" s="59" t="s">
        <v>129</v>
      </c>
      <c r="I86" s="59"/>
      <c r="J86" s="59"/>
      <c r="K86" s="59"/>
      <c r="L86" s="43"/>
    </row>
    <row r="87" spans="1:12" ht="13.5" thickTop="1" x14ac:dyDescent="0.2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7"/>
      <c r="B103" s="42" t="s">
        <v>122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123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126</v>
      </c>
    </row>
    <row r="106" spans="1:12" ht="14.25" thickTop="1" thickBot="1" x14ac:dyDescent="0.25">
      <c r="A106" s="60">
        <v>1</v>
      </c>
      <c r="B106" s="49" t="s">
        <v>130</v>
      </c>
      <c r="C106" s="50" t="s">
        <v>61</v>
      </c>
      <c r="D106" s="51" t="s">
        <v>124</v>
      </c>
      <c r="E106" s="106" t="s">
        <v>152</v>
      </c>
      <c r="F106" s="107"/>
      <c r="G106" s="108"/>
      <c r="H106" s="52" t="s">
        <v>125</v>
      </c>
      <c r="I106" s="106" t="s">
        <v>153</v>
      </c>
      <c r="J106" s="109"/>
      <c r="K106" s="110"/>
      <c r="L106" s="53" t="s">
        <v>154</v>
      </c>
    </row>
    <row r="107" spans="1:12" ht="13.5" thickBot="1" x14ac:dyDescent="0.25">
      <c r="A107" s="62">
        <v>0.52083333333333337</v>
      </c>
      <c r="B107" s="55" t="s">
        <v>128</v>
      </c>
      <c r="C107" s="56" t="s">
        <v>140</v>
      </c>
      <c r="D107" s="57"/>
      <c r="E107" s="101" t="e">
        <f>#REF!</f>
        <v>#REF!</v>
      </c>
      <c r="F107" s="102"/>
      <c r="G107" s="103"/>
      <c r="H107" s="56" t="s">
        <v>125</v>
      </c>
      <c r="I107" s="101" t="e">
        <f>#REF!</f>
        <v>#REF!</v>
      </c>
      <c r="J107" s="104"/>
      <c r="K107" s="105"/>
      <c r="L107" s="58" t="e">
        <f>#REF!</f>
        <v>#REF!</v>
      </c>
    </row>
    <row r="108" spans="1:12" ht="14.25" thickTop="1" thickBot="1" x14ac:dyDescent="0.25">
      <c r="A108" s="45"/>
      <c r="B108" s="46"/>
      <c r="C108" s="43"/>
      <c r="D108" s="59" t="s">
        <v>129</v>
      </c>
      <c r="E108" s="59"/>
      <c r="F108" s="59"/>
      <c r="G108" s="59"/>
      <c r="H108" s="59" t="s">
        <v>129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130</v>
      </c>
      <c r="C110" s="50" t="s">
        <v>62</v>
      </c>
      <c r="D110" s="51" t="s">
        <v>124</v>
      </c>
      <c r="E110" s="106" t="s">
        <v>156</v>
      </c>
      <c r="F110" s="107"/>
      <c r="G110" s="108"/>
      <c r="H110" s="52" t="s">
        <v>125</v>
      </c>
      <c r="I110" s="106" t="s">
        <v>154</v>
      </c>
      <c r="J110" s="109"/>
      <c r="K110" s="110"/>
      <c r="L110" s="53" t="s">
        <v>139</v>
      </c>
    </row>
    <row r="111" spans="1:12" ht="13.5" thickBot="1" x14ac:dyDescent="0.25">
      <c r="A111" s="61" t="s">
        <v>127</v>
      </c>
      <c r="B111" s="55" t="s">
        <v>128</v>
      </c>
      <c r="C111" s="56" t="s">
        <v>133</v>
      </c>
      <c r="D111" s="57"/>
      <c r="E111" s="101" t="e">
        <f>#REF!</f>
        <v>#REF!</v>
      </c>
      <c r="F111" s="102"/>
      <c r="G111" s="103"/>
      <c r="H111" s="56" t="s">
        <v>125</v>
      </c>
      <c r="I111" s="101" t="e">
        <f>#REF!</f>
        <v>#REF!</v>
      </c>
      <c r="J111" s="104"/>
      <c r="K111" s="105"/>
      <c r="L111" s="58"/>
    </row>
    <row r="112" spans="1:12" ht="14.25" thickTop="1" thickBot="1" x14ac:dyDescent="0.25">
      <c r="A112" s="45"/>
      <c r="B112" s="46"/>
      <c r="C112" s="43"/>
      <c r="D112" s="59" t="s">
        <v>129</v>
      </c>
      <c r="E112" s="59"/>
      <c r="F112" s="59"/>
      <c r="G112" s="59"/>
      <c r="H112" s="59" t="s">
        <v>129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130</v>
      </c>
      <c r="C114" s="50" t="s">
        <v>144</v>
      </c>
      <c r="D114" s="51" t="s">
        <v>124</v>
      </c>
      <c r="E114" s="106" t="s">
        <v>155</v>
      </c>
      <c r="F114" s="107"/>
      <c r="G114" s="108"/>
      <c r="H114" s="52" t="s">
        <v>125</v>
      </c>
      <c r="I114" s="106" t="s">
        <v>19</v>
      </c>
      <c r="J114" s="109"/>
      <c r="K114" s="110"/>
      <c r="L114" s="53" t="s">
        <v>139</v>
      </c>
    </row>
    <row r="115" spans="1:12" ht="13.5" thickBot="1" x14ac:dyDescent="0.25">
      <c r="A115" s="61" t="s">
        <v>127</v>
      </c>
      <c r="B115" s="55" t="s">
        <v>128</v>
      </c>
      <c r="C115" s="56" t="s">
        <v>133</v>
      </c>
      <c r="D115" s="57"/>
      <c r="E115" s="101" t="e">
        <f>#REF!</f>
        <v>#REF!</v>
      </c>
      <c r="F115" s="102"/>
      <c r="G115" s="103"/>
      <c r="H115" s="56" t="s">
        <v>125</v>
      </c>
      <c r="I115" s="101" t="e">
        <f>#REF!</f>
        <v>#REF!</v>
      </c>
      <c r="J115" s="104"/>
      <c r="K115" s="105"/>
      <c r="L115" s="58"/>
    </row>
    <row r="116" spans="1:12" ht="14.25" thickTop="1" thickBot="1" x14ac:dyDescent="0.25">
      <c r="A116" s="47"/>
      <c r="B116" s="46"/>
      <c r="C116" s="43"/>
      <c r="D116" s="59" t="s">
        <v>129</v>
      </c>
      <c r="E116" s="59"/>
      <c r="F116" s="59"/>
      <c r="G116" s="59"/>
      <c r="H116" s="59" t="s">
        <v>129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130</v>
      </c>
      <c r="C118" s="50" t="s">
        <v>144</v>
      </c>
      <c r="D118" s="51" t="s">
        <v>124</v>
      </c>
      <c r="E118" s="106" t="s">
        <v>20</v>
      </c>
      <c r="F118" s="107"/>
      <c r="G118" s="108"/>
      <c r="H118" s="52" t="s">
        <v>125</v>
      </c>
      <c r="I118" s="106" t="s">
        <v>21</v>
      </c>
      <c r="J118" s="109"/>
      <c r="K118" s="110"/>
      <c r="L118" s="53" t="s">
        <v>139</v>
      </c>
    </row>
    <row r="119" spans="1:12" ht="13.5" thickBot="1" x14ac:dyDescent="0.25">
      <c r="A119" s="61" t="s">
        <v>127</v>
      </c>
      <c r="B119" s="55" t="s">
        <v>128</v>
      </c>
      <c r="C119" s="56" t="s">
        <v>134</v>
      </c>
      <c r="D119" s="57"/>
      <c r="E119" s="101"/>
      <c r="F119" s="102"/>
      <c r="G119" s="103"/>
      <c r="H119" s="56" t="s">
        <v>125</v>
      </c>
      <c r="I119" s="101"/>
      <c r="J119" s="104"/>
      <c r="K119" s="105"/>
      <c r="L119" s="58"/>
    </row>
    <row r="120" spans="1:12" ht="14.25" thickTop="1" thickBot="1" x14ac:dyDescent="0.25">
      <c r="A120" s="47"/>
      <c r="B120" s="46"/>
      <c r="C120" s="43"/>
      <c r="D120" s="59" t="s">
        <v>129</v>
      </c>
      <c r="E120" s="59"/>
      <c r="F120" s="59"/>
      <c r="G120" s="59"/>
      <c r="H120" s="59" t="s">
        <v>129</v>
      </c>
      <c r="I120" s="59"/>
      <c r="J120" s="59"/>
      <c r="K120" s="59"/>
      <c r="L120" s="43"/>
    </row>
    <row r="121" spans="1:12" ht="13.5" thickTop="1" x14ac:dyDescent="0.2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7"/>
      <c r="B137" s="42" t="s">
        <v>122</v>
      </c>
      <c r="C137" s="42"/>
      <c r="D137" s="42"/>
      <c r="E137" s="43" t="e">
        <f>Info!#REF!</f>
        <v>#REF!</v>
      </c>
      <c r="F137" s="43"/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123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126</v>
      </c>
    </row>
    <row r="140" spans="1:12" ht="14.25" thickTop="1" thickBot="1" x14ac:dyDescent="0.25">
      <c r="A140" s="60">
        <v>1</v>
      </c>
      <c r="B140" s="49" t="s">
        <v>130</v>
      </c>
      <c r="C140" s="50" t="s">
        <v>145</v>
      </c>
      <c r="D140" s="51" t="s">
        <v>124</v>
      </c>
      <c r="E140" s="106" t="s">
        <v>157</v>
      </c>
      <c r="F140" s="107"/>
      <c r="G140" s="108"/>
      <c r="H140" s="52" t="s">
        <v>125</v>
      </c>
      <c r="I140" s="106" t="s">
        <v>158</v>
      </c>
      <c r="J140" s="109"/>
      <c r="K140" s="110"/>
      <c r="L140" s="53" t="s">
        <v>159</v>
      </c>
    </row>
    <row r="141" spans="1:12" ht="13.5" thickBot="1" x14ac:dyDescent="0.25">
      <c r="A141" s="62">
        <v>0.52083333333333337</v>
      </c>
      <c r="B141" s="55" t="s">
        <v>128</v>
      </c>
      <c r="C141" s="56" t="s">
        <v>133</v>
      </c>
      <c r="D141" s="57"/>
      <c r="E141" s="101" t="e">
        <f>#REF!</f>
        <v>#REF!</v>
      </c>
      <c r="F141" s="102"/>
      <c r="G141" s="103"/>
      <c r="H141" s="56" t="s">
        <v>125</v>
      </c>
      <c r="I141" s="101" t="e">
        <f>#REF!</f>
        <v>#REF!</v>
      </c>
      <c r="J141" s="104"/>
      <c r="K141" s="105"/>
      <c r="L141" s="58" t="e">
        <f>#REF!</f>
        <v>#REF!</v>
      </c>
    </row>
    <row r="142" spans="1:12" ht="14.25" thickTop="1" thickBot="1" x14ac:dyDescent="0.25">
      <c r="A142" s="45"/>
      <c r="B142" s="46"/>
      <c r="C142" s="43"/>
      <c r="D142" s="59" t="s">
        <v>129</v>
      </c>
      <c r="E142" s="59"/>
      <c r="F142" s="59"/>
      <c r="G142" s="59"/>
      <c r="H142" s="59" t="s">
        <v>129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130</v>
      </c>
      <c r="C144" s="50" t="s">
        <v>146</v>
      </c>
      <c r="D144" s="51" t="s">
        <v>124</v>
      </c>
      <c r="E144" s="106" t="s">
        <v>159</v>
      </c>
      <c r="F144" s="107"/>
      <c r="G144" s="108"/>
      <c r="H144" s="52" t="s">
        <v>125</v>
      </c>
      <c r="I144" s="106" t="s">
        <v>160</v>
      </c>
      <c r="J144" s="109"/>
      <c r="K144" s="110"/>
      <c r="L144" s="53" t="s">
        <v>139</v>
      </c>
    </row>
    <row r="145" spans="1:12" ht="13.5" thickBot="1" x14ac:dyDescent="0.25">
      <c r="A145" s="61" t="s">
        <v>127</v>
      </c>
      <c r="B145" s="55" t="s">
        <v>128</v>
      </c>
      <c r="C145" s="56" t="s">
        <v>133</v>
      </c>
      <c r="D145" s="57"/>
      <c r="E145" s="101" t="e">
        <f>#REF!</f>
        <v>#REF!</v>
      </c>
      <c r="F145" s="102"/>
      <c r="G145" s="103"/>
      <c r="H145" s="56" t="s">
        <v>125</v>
      </c>
      <c r="I145" s="101" t="e">
        <f>#REF!</f>
        <v>#REF!</v>
      </c>
      <c r="J145" s="104"/>
      <c r="K145" s="105"/>
      <c r="L145" s="58"/>
    </row>
    <row r="146" spans="1:12" ht="14.25" thickTop="1" thickBot="1" x14ac:dyDescent="0.25">
      <c r="A146" s="45"/>
      <c r="B146" s="46"/>
      <c r="C146" s="43"/>
      <c r="D146" s="59" t="s">
        <v>129</v>
      </c>
      <c r="E146" s="59"/>
      <c r="F146" s="59"/>
      <c r="G146" s="59"/>
      <c r="H146" s="59" t="s">
        <v>129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130</v>
      </c>
      <c r="C148" s="50" t="s">
        <v>147</v>
      </c>
      <c r="D148" s="51" t="s">
        <v>124</v>
      </c>
      <c r="E148" s="106" t="s">
        <v>161</v>
      </c>
      <c r="F148" s="107"/>
      <c r="G148" s="108"/>
      <c r="H148" s="52" t="s">
        <v>125</v>
      </c>
      <c r="I148" s="106" t="s">
        <v>162</v>
      </c>
      <c r="J148" s="109"/>
      <c r="K148" s="110"/>
      <c r="L148" s="53" t="s">
        <v>139</v>
      </c>
    </row>
    <row r="149" spans="1:12" ht="13.5" thickBot="1" x14ac:dyDescent="0.25">
      <c r="A149" s="61" t="s">
        <v>127</v>
      </c>
      <c r="B149" s="55" t="s">
        <v>128</v>
      </c>
      <c r="C149" s="56" t="s">
        <v>133</v>
      </c>
      <c r="D149" s="57"/>
      <c r="E149" s="101" t="e">
        <f>#REF!</f>
        <v>#REF!</v>
      </c>
      <c r="F149" s="102"/>
      <c r="G149" s="103"/>
      <c r="H149" s="56" t="s">
        <v>125</v>
      </c>
      <c r="I149" s="101" t="e">
        <f>#REF!</f>
        <v>#REF!</v>
      </c>
      <c r="J149" s="104"/>
      <c r="K149" s="105"/>
      <c r="L149" s="58"/>
    </row>
    <row r="150" spans="1:12" ht="14.25" thickTop="1" thickBot="1" x14ac:dyDescent="0.25">
      <c r="A150" s="47"/>
      <c r="B150" s="46"/>
      <c r="C150" s="43"/>
      <c r="D150" s="59" t="s">
        <v>129</v>
      </c>
      <c r="E150" s="59"/>
      <c r="F150" s="59"/>
      <c r="G150" s="59"/>
      <c r="H150" s="59" t="s">
        <v>129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130</v>
      </c>
      <c r="C152" s="50" t="s">
        <v>145</v>
      </c>
      <c r="D152" s="51" t="s">
        <v>124</v>
      </c>
      <c r="E152" s="106" t="s">
        <v>163</v>
      </c>
      <c r="F152" s="107"/>
      <c r="G152" s="108"/>
      <c r="H152" s="52" t="s">
        <v>125</v>
      </c>
      <c r="I152" s="106" t="s">
        <v>12</v>
      </c>
      <c r="J152" s="109"/>
      <c r="K152" s="110"/>
      <c r="L152" s="53" t="s">
        <v>139</v>
      </c>
    </row>
    <row r="153" spans="1:12" ht="13.5" thickBot="1" x14ac:dyDescent="0.25">
      <c r="A153" s="61" t="s">
        <v>127</v>
      </c>
      <c r="B153" s="55" t="s">
        <v>128</v>
      </c>
      <c r="C153" s="56" t="s">
        <v>134</v>
      </c>
      <c r="D153" s="57"/>
      <c r="E153" s="101"/>
      <c r="F153" s="102"/>
      <c r="G153" s="103"/>
      <c r="H153" s="56" t="s">
        <v>125</v>
      </c>
      <c r="I153" s="101"/>
      <c r="J153" s="104"/>
      <c r="K153" s="105"/>
      <c r="L153" s="58"/>
    </row>
    <row r="154" spans="1:12" ht="14.25" thickTop="1" thickBot="1" x14ac:dyDescent="0.25">
      <c r="A154" s="47"/>
      <c r="B154" s="46"/>
      <c r="C154" s="43"/>
      <c r="D154" s="59" t="s">
        <v>129</v>
      </c>
      <c r="E154" s="59"/>
      <c r="F154" s="59"/>
      <c r="G154" s="59"/>
      <c r="H154" s="59" t="s">
        <v>129</v>
      </c>
      <c r="I154" s="59"/>
      <c r="J154" s="59"/>
      <c r="K154" s="59"/>
      <c r="L154" s="43"/>
    </row>
    <row r="155" spans="1:12" ht="13.5" thickTop="1" x14ac:dyDescent="0.2"/>
    <row r="159" spans="1:12" x14ac:dyDescent="0.2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7"/>
      <c r="B171" s="42" t="s">
        <v>122</v>
      </c>
      <c r="C171" s="42"/>
      <c r="D171" s="42"/>
      <c r="E171" s="43" t="e">
        <f>Info!#REF!</f>
        <v>#REF!</v>
      </c>
      <c r="F171" s="43"/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123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126</v>
      </c>
    </row>
    <row r="174" spans="1:12" ht="14.25" thickTop="1" thickBot="1" x14ac:dyDescent="0.25">
      <c r="A174" s="60">
        <v>1</v>
      </c>
      <c r="B174" s="49" t="s">
        <v>130</v>
      </c>
      <c r="C174" s="50" t="s">
        <v>145</v>
      </c>
      <c r="D174" s="51" t="s">
        <v>124</v>
      </c>
      <c r="E174" s="106" t="s">
        <v>22</v>
      </c>
      <c r="F174" s="107"/>
      <c r="G174" s="108"/>
      <c r="H174" s="52" t="s">
        <v>125</v>
      </c>
      <c r="I174" s="106" t="s">
        <v>23</v>
      </c>
      <c r="J174" s="109"/>
      <c r="K174" s="110"/>
      <c r="L174" s="53" t="s">
        <v>24</v>
      </c>
    </row>
    <row r="175" spans="1:12" ht="13.5" thickBot="1" x14ac:dyDescent="0.25">
      <c r="A175" s="62">
        <v>0.52083333333333337</v>
      </c>
      <c r="B175" s="55" t="s">
        <v>128</v>
      </c>
      <c r="C175" s="56" t="s">
        <v>133</v>
      </c>
      <c r="D175" s="57"/>
      <c r="E175" s="101" t="e">
        <f>#REF!</f>
        <v>#REF!</v>
      </c>
      <c r="F175" s="102"/>
      <c r="G175" s="103"/>
      <c r="H175" s="56" t="s">
        <v>125</v>
      </c>
      <c r="I175" s="101" t="e">
        <f>#REF!</f>
        <v>#REF!</v>
      </c>
      <c r="J175" s="104"/>
      <c r="K175" s="105"/>
      <c r="L175" s="58" t="e">
        <f>#REF!</f>
        <v>#REF!</v>
      </c>
    </row>
    <row r="176" spans="1:12" ht="14.25" thickTop="1" thickBot="1" x14ac:dyDescent="0.25">
      <c r="A176" s="45"/>
      <c r="B176" s="46"/>
      <c r="C176" s="43"/>
      <c r="D176" s="59" t="s">
        <v>129</v>
      </c>
      <c r="E176" s="59"/>
      <c r="F176" s="59"/>
      <c r="G176" s="59"/>
      <c r="H176" s="59" t="s">
        <v>129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130</v>
      </c>
      <c r="C178" s="50" t="s">
        <v>146</v>
      </c>
      <c r="D178" s="51" t="s">
        <v>124</v>
      </c>
      <c r="E178" s="106" t="s">
        <v>24</v>
      </c>
      <c r="F178" s="107"/>
      <c r="G178" s="108"/>
      <c r="H178" s="52" t="s">
        <v>125</v>
      </c>
      <c r="I178" s="106" t="s">
        <v>25</v>
      </c>
      <c r="J178" s="109"/>
      <c r="K178" s="110"/>
      <c r="L178" s="53" t="s">
        <v>139</v>
      </c>
    </row>
    <row r="179" spans="1:12" ht="13.5" thickBot="1" x14ac:dyDescent="0.25">
      <c r="A179" s="61" t="s">
        <v>127</v>
      </c>
      <c r="B179" s="55" t="s">
        <v>128</v>
      </c>
      <c r="C179" s="56" t="s">
        <v>133</v>
      </c>
      <c r="D179" s="57"/>
      <c r="E179" s="101" t="e">
        <f>#REF!</f>
        <v>#REF!</v>
      </c>
      <c r="F179" s="102"/>
      <c r="G179" s="103"/>
      <c r="H179" s="56" t="s">
        <v>125</v>
      </c>
      <c r="I179" s="101" t="e">
        <f>#REF!</f>
        <v>#REF!</v>
      </c>
      <c r="J179" s="104"/>
      <c r="K179" s="105"/>
      <c r="L179" s="58"/>
    </row>
    <row r="180" spans="1:12" ht="14.25" thickTop="1" thickBot="1" x14ac:dyDescent="0.25">
      <c r="A180" s="45"/>
      <c r="B180" s="46"/>
      <c r="C180" s="43"/>
      <c r="D180" s="59" t="s">
        <v>129</v>
      </c>
      <c r="E180" s="59"/>
      <c r="F180" s="59"/>
      <c r="G180" s="59"/>
      <c r="H180" s="59" t="s">
        <v>129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130</v>
      </c>
      <c r="C182" s="50" t="s">
        <v>147</v>
      </c>
      <c r="D182" s="51" t="s">
        <v>124</v>
      </c>
      <c r="E182" s="106" t="s">
        <v>26</v>
      </c>
      <c r="F182" s="107"/>
      <c r="G182" s="108"/>
      <c r="H182" s="52" t="s">
        <v>125</v>
      </c>
      <c r="I182" s="106" t="s">
        <v>27</v>
      </c>
      <c r="J182" s="109"/>
      <c r="K182" s="110"/>
      <c r="L182" s="53" t="s">
        <v>139</v>
      </c>
    </row>
    <row r="183" spans="1:12" ht="13.5" thickBot="1" x14ac:dyDescent="0.25">
      <c r="A183" s="61" t="s">
        <v>127</v>
      </c>
      <c r="B183" s="55" t="s">
        <v>128</v>
      </c>
      <c r="C183" s="56" t="s">
        <v>133</v>
      </c>
      <c r="D183" s="57"/>
      <c r="E183" s="101" t="e">
        <f>#REF!</f>
        <v>#REF!</v>
      </c>
      <c r="F183" s="102"/>
      <c r="G183" s="103"/>
      <c r="H183" s="56" t="s">
        <v>125</v>
      </c>
      <c r="I183" s="101" t="e">
        <f>#REF!</f>
        <v>#REF!</v>
      </c>
      <c r="J183" s="104"/>
      <c r="K183" s="105"/>
      <c r="L183" s="58"/>
    </row>
    <row r="184" spans="1:12" ht="14.25" thickTop="1" thickBot="1" x14ac:dyDescent="0.25">
      <c r="A184" s="47"/>
      <c r="B184" s="46"/>
      <c r="C184" s="43"/>
      <c r="D184" s="59" t="s">
        <v>129</v>
      </c>
      <c r="E184" s="59"/>
      <c r="F184" s="59"/>
      <c r="G184" s="59"/>
      <c r="H184" s="59" t="s">
        <v>129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130</v>
      </c>
      <c r="C186" s="50" t="s">
        <v>146</v>
      </c>
      <c r="D186" s="51" t="s">
        <v>124</v>
      </c>
      <c r="E186" s="106" t="s">
        <v>30</v>
      </c>
      <c r="F186" s="107"/>
      <c r="G186" s="108"/>
      <c r="H186" s="52" t="s">
        <v>125</v>
      </c>
      <c r="I186" s="106" t="s">
        <v>29</v>
      </c>
      <c r="J186" s="109"/>
      <c r="K186" s="110"/>
      <c r="L186" s="53" t="s">
        <v>139</v>
      </c>
    </row>
    <row r="187" spans="1:12" ht="13.5" thickBot="1" x14ac:dyDescent="0.25">
      <c r="A187" s="61" t="s">
        <v>127</v>
      </c>
      <c r="B187" s="55" t="s">
        <v>128</v>
      </c>
      <c r="C187" s="56" t="s">
        <v>134</v>
      </c>
      <c r="D187" s="57"/>
      <c r="E187" s="101"/>
      <c r="F187" s="102"/>
      <c r="G187" s="103"/>
      <c r="H187" s="56" t="s">
        <v>125</v>
      </c>
      <c r="I187" s="101"/>
      <c r="J187" s="104"/>
      <c r="K187" s="105"/>
      <c r="L187" s="58"/>
    </row>
    <row r="188" spans="1:12" ht="14.25" thickTop="1" thickBot="1" x14ac:dyDescent="0.25">
      <c r="A188" s="47"/>
      <c r="B188" s="46"/>
      <c r="C188" s="43"/>
      <c r="D188" s="59" t="s">
        <v>129</v>
      </c>
      <c r="E188" s="59"/>
      <c r="F188" s="59"/>
      <c r="G188" s="59"/>
      <c r="H188" s="59" t="s">
        <v>129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130</v>
      </c>
      <c r="C190" s="50" t="s">
        <v>147</v>
      </c>
      <c r="D190" s="51" t="s">
        <v>124</v>
      </c>
      <c r="E190" s="106" t="s">
        <v>13</v>
      </c>
      <c r="F190" s="107"/>
      <c r="G190" s="108"/>
      <c r="H190" s="52" t="s">
        <v>125</v>
      </c>
      <c r="I190" s="106" t="s">
        <v>14</v>
      </c>
      <c r="J190" s="109"/>
      <c r="K190" s="110"/>
      <c r="L190" s="53" t="s">
        <v>139</v>
      </c>
    </row>
    <row r="191" spans="1:12" ht="13.5" thickBot="1" x14ac:dyDescent="0.25">
      <c r="A191" s="61" t="s">
        <v>127</v>
      </c>
      <c r="B191" s="55" t="s">
        <v>128</v>
      </c>
      <c r="C191" s="56" t="s">
        <v>134</v>
      </c>
      <c r="D191" s="57"/>
      <c r="E191" s="101"/>
      <c r="F191" s="102"/>
      <c r="G191" s="103"/>
      <c r="H191" s="56" t="s">
        <v>125</v>
      </c>
      <c r="I191" s="101"/>
      <c r="J191" s="104"/>
      <c r="K191" s="105"/>
      <c r="L191" s="58"/>
    </row>
    <row r="192" spans="1:12" ht="14.25" thickTop="1" thickBot="1" x14ac:dyDescent="0.25">
      <c r="A192" s="47"/>
      <c r="B192" s="46"/>
      <c r="C192" s="43"/>
      <c r="D192" s="59" t="s">
        <v>129</v>
      </c>
      <c r="E192" s="59"/>
      <c r="F192" s="59"/>
      <c r="G192" s="59"/>
      <c r="H192" s="59" t="s">
        <v>129</v>
      </c>
      <c r="I192" s="59"/>
      <c r="J192" s="59"/>
      <c r="K192" s="59"/>
      <c r="L192" s="43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82:G182"/>
    <mergeCell ref="I182:K182"/>
    <mergeCell ref="E179:G179"/>
    <mergeCell ref="I179:K179"/>
    <mergeCell ref="E174:G174"/>
    <mergeCell ref="I174:K174"/>
    <mergeCell ref="E175:G175"/>
    <mergeCell ref="I175:K175"/>
    <mergeCell ref="E152:G152"/>
    <mergeCell ref="I152:K152"/>
    <mergeCell ref="E153:G153"/>
    <mergeCell ref="I153:K153"/>
    <mergeCell ref="E178:G178"/>
    <mergeCell ref="I178:K178"/>
    <mergeCell ref="E183:G183"/>
    <mergeCell ref="I183:K183"/>
    <mergeCell ref="E190:G190"/>
    <mergeCell ref="I190:K190"/>
    <mergeCell ref="E191:G191"/>
    <mergeCell ref="I191:K191"/>
    <mergeCell ref="E186:G186"/>
    <mergeCell ref="I186:K186"/>
    <mergeCell ref="E187:G187"/>
    <mergeCell ref="I187:K187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workbookViewId="0">
      <selection activeCell="R9" sqref="R9:R11"/>
    </sheetView>
  </sheetViews>
  <sheetFormatPr defaultColWidth="8.85546875" defaultRowHeight="12.75" x14ac:dyDescent="0.2"/>
  <cols>
    <col min="1" max="1" width="6.7109375" customWidth="1"/>
    <col min="2" max="2" width="10.7109375" style="99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hidden="1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100"/>
    </row>
    <row r="2" spans="1:26" ht="15.75" x14ac:dyDescent="0.25">
      <c r="B2" s="4" t="s">
        <v>68</v>
      </c>
      <c r="C2" s="92" t="str">
        <f>Info!$A$2</f>
        <v>Date ??</v>
      </c>
      <c r="D2" s="4"/>
      <c r="E2" s="4"/>
      <c r="F2" s="4"/>
      <c r="G2" s="4" t="s">
        <v>63</v>
      </c>
      <c r="H2" s="4"/>
      <c r="I2" s="4"/>
      <c r="J2" s="73" t="s">
        <v>203</v>
      </c>
    </row>
    <row r="3" spans="1:26" ht="15.75" x14ac:dyDescent="0.25">
      <c r="B3" s="4" t="s">
        <v>72</v>
      </c>
      <c r="C3" s="74" t="str">
        <f>VLOOKUP($J$3,Info,3,FALSE)</f>
        <v>Age/Division ??</v>
      </c>
      <c r="D3" s="4"/>
      <c r="E3" s="4"/>
      <c r="F3" s="4"/>
      <c r="G3" s="72" t="s">
        <v>73</v>
      </c>
      <c r="H3" s="4"/>
      <c r="I3" s="4"/>
      <c r="J3" s="73">
        <v>1</v>
      </c>
    </row>
    <row r="7" spans="1:26" x14ac:dyDescent="0.2">
      <c r="F7" s="6" t="s">
        <v>74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78</v>
      </c>
      <c r="C8" s="12"/>
      <c r="D8" s="13"/>
      <c r="F8" s="14" t="s">
        <v>79</v>
      </c>
      <c r="G8" s="14" t="s">
        <v>80</v>
      </c>
      <c r="H8" s="15"/>
      <c r="I8" s="15"/>
      <c r="J8" s="14" t="s">
        <v>79</v>
      </c>
      <c r="K8" s="14" t="s">
        <v>80</v>
      </c>
      <c r="L8" s="8"/>
      <c r="M8" s="8"/>
      <c r="N8" s="9" t="s">
        <v>51</v>
      </c>
      <c r="O8" s="9" t="s">
        <v>76</v>
      </c>
      <c r="P8" s="10"/>
      <c r="Q8" s="9" t="s">
        <v>77</v>
      </c>
      <c r="R8" s="9" t="s">
        <v>77</v>
      </c>
    </row>
    <row r="9" spans="1:26" ht="18" customHeight="1" x14ac:dyDescent="0.2">
      <c r="A9">
        <v>1</v>
      </c>
      <c r="B9" s="88" t="str">
        <f>Info2!$B$5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>
        <v>1</v>
      </c>
      <c r="R9" s="20"/>
      <c r="U9" t="s">
        <v>89</v>
      </c>
    </row>
    <row r="10" spans="1:26" ht="18" customHeight="1" x14ac:dyDescent="0.2">
      <c r="A10">
        <v>2</v>
      </c>
      <c r="B10" s="88" t="str">
        <f>Info2!$C$6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>
        <v>2</v>
      </c>
      <c r="R10" s="20"/>
    </row>
    <row r="11" spans="1:26" ht="18" customHeight="1" x14ac:dyDescent="0.2">
      <c r="A11">
        <v>3</v>
      </c>
      <c r="B11" s="88" t="str">
        <f>Info2!$D$7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SUM(G23,J23)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>
        <v>3</v>
      </c>
      <c r="R11" s="20"/>
    </row>
    <row r="12" spans="1:26" ht="18" hidden="1" customHeight="1" x14ac:dyDescent="0.2">
      <c r="A12">
        <v>4</v>
      </c>
      <c r="B12" s="98">
        <f>VLOOKUP($J$3,Info,8,FALSE)</f>
        <v>0</v>
      </c>
      <c r="C12" s="17"/>
      <c r="D12" s="18"/>
      <c r="F12" s="20">
        <f>SUM(L24,P24,W24)</f>
        <v>0</v>
      </c>
      <c r="G12" s="20">
        <f>SUM(I24,M24,T24)</f>
        <v>0</v>
      </c>
      <c r="H12" s="20"/>
      <c r="I12" s="20"/>
      <c r="J12" s="20">
        <f>SUM(K23,O23,V23)</f>
        <v>0</v>
      </c>
      <c r="K12" s="20">
        <f>SUM(J23,N23,U23)</f>
        <v>0</v>
      </c>
      <c r="L12" s="20"/>
      <c r="M12" s="20"/>
      <c r="N12" s="36" t="str">
        <f>IF((J12+K12)=0," ",(J12/(J12+K12)))</f>
        <v xml:space="preserve"> </v>
      </c>
      <c r="O12" s="20">
        <f>SUM(K24,O24,V24)</f>
        <v>0</v>
      </c>
      <c r="P12" s="20"/>
      <c r="Q12" s="20"/>
    </row>
    <row r="13" spans="1:26" x14ac:dyDescent="0.2">
      <c r="F13" s="37"/>
    </row>
    <row r="14" spans="1:26" x14ac:dyDescent="0.2">
      <c r="J14" s="80"/>
    </row>
    <row r="15" spans="1:26" x14ac:dyDescent="0.2">
      <c r="F15" s="99"/>
      <c r="G15" s="99"/>
      <c r="J15" s="97"/>
      <c r="K15" s="99"/>
      <c r="M15" s="99"/>
      <c r="N15" s="99"/>
      <c r="O15" s="99"/>
      <c r="X15" s="99"/>
      <c r="Y15" s="99"/>
      <c r="Z15" s="99"/>
    </row>
    <row r="16" spans="1:26" x14ac:dyDescent="0.2">
      <c r="F16" s="6" t="s">
        <v>81</v>
      </c>
      <c r="G16" s="7"/>
      <c r="H16" s="8"/>
      <c r="I16" s="8"/>
      <c r="J16" s="6" t="s">
        <v>82</v>
      </c>
      <c r="K16" s="7"/>
      <c r="L16" s="8"/>
      <c r="M16" s="8"/>
      <c r="N16" s="6" t="s">
        <v>83</v>
      </c>
      <c r="O16" s="7"/>
      <c r="P16" s="8"/>
      <c r="W16" s="8"/>
      <c r="X16" s="8"/>
      <c r="Y16" s="6" t="s">
        <v>84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86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86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86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86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86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86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86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85</v>
      </c>
      <c r="G25" s="13"/>
      <c r="H25" s="8"/>
      <c r="I25" s="8"/>
      <c r="J25" s="11" t="s">
        <v>86</v>
      </c>
      <c r="K25" s="13"/>
      <c r="L25" s="8"/>
      <c r="M25" s="8"/>
      <c r="N25" s="11" t="s">
        <v>87</v>
      </c>
      <c r="O25" s="13"/>
      <c r="P25" s="8"/>
      <c r="W25" s="8"/>
      <c r="X25" s="8"/>
      <c r="Y25" s="11" t="s">
        <v>88</v>
      </c>
      <c r="Z25" s="13"/>
    </row>
    <row r="27" spans="4:27" x14ac:dyDescent="0.2">
      <c r="F27" s="24" t="s">
        <v>215</v>
      </c>
      <c r="U27" t="str">
        <f>Info!$B$15</f>
        <v>Court 1</v>
      </c>
    </row>
    <row r="28" spans="4:27" x14ac:dyDescent="0.2">
      <c r="F28" s="24" t="s">
        <v>216</v>
      </c>
      <c r="U28" t="str">
        <f>Info!$B$16</f>
        <v>Court 2</v>
      </c>
    </row>
    <row r="29" spans="4:27" x14ac:dyDescent="0.2">
      <c r="F29" s="24" t="s">
        <v>217</v>
      </c>
      <c r="U29" t="str">
        <f>Info!$B$17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AA</vt:lpstr>
      <vt:lpstr>BB</vt:lpstr>
      <vt:lpstr>CC</vt:lpstr>
      <vt:lpstr>Info3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2013-02-20T01:59:17Z</cp:lastPrinted>
  <dcterms:created xsi:type="dcterms:W3CDTF">2004-04-30T01:29:35Z</dcterms:created>
  <dcterms:modified xsi:type="dcterms:W3CDTF">2015-04-26T14:15:52Z</dcterms:modified>
</cp:coreProperties>
</file>